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800" yWindow="4340" windowWidth="29400" windowHeight="16800" tabRatio="600" firstSheet="0" activeTab="0" autoFilterDateGrouping="1"/>
  </bookViews>
  <sheets>
    <sheet xmlns:r="http://schemas.openxmlformats.org/officeDocument/2006/relationships" name="Transactions" sheetId="1" state="visible" r:id="rId1"/>
  </sheets>
  <definedNames/>
  <calcPr calcId="0" fullCalcOnLoad="1" iterateDelta="0.0001"/>
</workbook>
</file>

<file path=xl/styles.xml><?xml version="1.0" encoding="utf-8"?>
<styleSheet xmlns="http://schemas.openxmlformats.org/spreadsheetml/2006/main">
  <numFmts count="1">
    <numFmt numFmtId="164" formatCode="yyyy\-mm\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64" fontId="0" fillId="0" borderId="0" pivotButton="0" quotePrefix="0" xfId="0"/>
    <xf numFmtId="4" fontId="0" fillId="0" borderId="0" pivotButton="0" quotePrefix="0" xfId="0"/>
    <xf numFmtId="0" fontId="0" fillId="0" borderId="0" pivotButton="0" quotePrefix="0" xfId="0"/>
  </cellXfs>
  <cellStyles count="1">
    <cellStyle name="Normale" xfId="0" builtinId="0"/>
  </cellStyles>
  <dxfs count="2">
    <dxf>
      <numFmt numFmtId="0" formatCode="General"/>
    </dxf>
    <dxf>
      <numFmt numFmtId="164" formatCode="yyyy\-mm\-dd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SalesRaw" displayName="SalesRaw" ref="A1:N327" headerRowCount="1">
  <autoFilter ref="A1:N327"/>
  <tableColumns count="14">
    <tableColumn id="1" name="Date"/>
    <tableColumn id="2" name="Region"/>
    <tableColumn id="3" name="Product"/>
    <tableColumn id="4" name="Channel"/>
    <tableColumn id="5" name="Salesperson"/>
    <tableColumn id="6" name="Units"/>
    <tableColumn id="7" name="Unit Price"/>
    <tableColumn id="8" name="Revenue"/>
    <tableColumn id="9" name="Cost"/>
    <tableColumn id="10" name="Region_Clean"/>
    <tableColumn id="11" name="Revenue_Clean">
      <calculatedColumnFormula>IF(ISNUMBER(SalesRaw[[#This Row],[Revenue]]),SalesRaw[[#This Row],[Revenue]],_xlfn.NUMBERVALUE(_xlfn.REGEXREPLACE(SalesRaw[[#This Row],[Revenue]],"[^0-9,.]",""),",","."))</calculatedColumnFormula>
    </tableColumn>
    <tableColumn id="12" name="Date_Clean" dataDxfId="1">
      <calculatedColumnFormula array="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calculatedColumnFormula>
    </tableColumn>
    <tableColumn id="13" name="Key" dataDxfId="0">
      <calculatedColumnFormula>_xlfn.TEXTJOIN("-",TRUE,"a","b")</calculatedColumnFormula>
    </tableColumn>
    <tableColumn id="14" name="Flag">
      <calculatedColumnFormula>IF(COUNTIFS(INDEX(SalesRaw[Key],1):SalesRaw[[#This Row],[Key]],SalesRaw[[#This Row],[Key]])&gt;1,"dup","ok")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27"/>
  <sheetViews>
    <sheetView tabSelected="1" workbookViewId="0">
      <selection activeCell="M2" sqref="M2:M327"/>
    </sheetView>
  </sheetViews>
  <sheetFormatPr baseColWidth="10" defaultColWidth="8.83203125" defaultRowHeight="15"/>
  <cols>
    <col width="12" customWidth="1" style="3" min="1" max="1"/>
    <col width="10" customWidth="1" style="3" min="2" max="2"/>
    <col width="11" customWidth="1" style="3" min="3" max="4"/>
    <col width="12" customWidth="1" style="3" min="5" max="5"/>
    <col width="7" customWidth="1" style="3" min="6" max="6"/>
    <col width="10" customWidth="1" style="3" min="7" max="7"/>
    <col width="12" customWidth="1" style="3" min="8" max="8"/>
    <col width="10" customWidth="1" style="3" min="9" max="9"/>
    <col width="12.5" bestFit="1" customWidth="1" style="3" min="12" max="12"/>
    <col width="29.6640625" bestFit="1" customWidth="1" style="3" min="16" max="16"/>
  </cols>
  <sheetData>
    <row r="1">
      <c r="A1" t="inlineStr">
        <is>
          <t>Date</t>
        </is>
      </c>
      <c r="B1" t="inlineStr">
        <is>
          <t>Region</t>
        </is>
      </c>
      <c r="C1" t="inlineStr">
        <is>
          <t>Product</t>
        </is>
      </c>
      <c r="D1" t="inlineStr">
        <is>
          <t>Channel</t>
        </is>
      </c>
      <c r="E1" t="inlineStr">
        <is>
          <t>Salesperson</t>
        </is>
      </c>
      <c r="F1" t="inlineStr">
        <is>
          <t>Units</t>
        </is>
      </c>
      <c r="G1" t="inlineStr">
        <is>
          <t>Unit Price</t>
        </is>
      </c>
      <c r="H1" t="inlineStr">
        <is>
          <t>Revenue</t>
        </is>
      </c>
      <c r="I1" t="inlineStr">
        <is>
          <t>Cost</t>
        </is>
      </c>
      <c r="J1" t="inlineStr">
        <is>
          <t>Region_Clean</t>
        </is>
      </c>
      <c r="K1" t="inlineStr">
        <is>
          <t>Revenue_Clean</t>
        </is>
      </c>
      <c r="L1" t="inlineStr">
        <is>
          <t>Date_Clean</t>
        </is>
      </c>
      <c r="M1" t="inlineStr">
        <is>
          <t>Key</t>
        </is>
      </c>
      <c r="N1" t="inlineStr">
        <is>
          <t>Flag</t>
        </is>
      </c>
      <c r="P1" t="inlineStr">
        <is>
          <t>rows</t>
        </is>
      </c>
      <c r="Q1">
        <f>ROWS(SalesRaw)</f>
        <v/>
      </c>
    </row>
    <row r="2">
      <c r="A2" s="1" t="n">
        <v>46388</v>
      </c>
      <c r="B2" t="inlineStr">
        <is>
          <t xml:space="preserve">East </t>
        </is>
      </c>
      <c r="C2" t="inlineStr">
        <is>
          <t>Everest</t>
        </is>
      </c>
      <c r="D2" t="inlineStr">
        <is>
          <t>Retail</t>
        </is>
      </c>
      <c r="E2" t="inlineStr">
        <is>
          <t>Conti</t>
        </is>
      </c>
      <c r="F2" t="n">
        <v>60</v>
      </c>
      <c r="G2" s="2" t="n">
        <v>312.98</v>
      </c>
      <c r="H2" s="2" t="n">
        <v>18778.8</v>
      </c>
      <c r="I2" s="2" t="n">
        <v>9363.790000000001</v>
      </c>
      <c r="J2">
        <f>PROPER(TRIM(SUBSTITUTE(SalesRaw[[#This Row],[Region]],_xlfn.UNICHAR(160)," ")))</f>
        <v/>
      </c>
      <c r="K2">
        <f>IF(ISNUMBER(SalesRaw[[#This Row],[Revenue]]),SalesRaw[[#This Row],[Revenue]],_xlfn.NUMBERVALUE(_xlfn.REGEXREPLACE(SalesRaw[[#This Row],[Revenue]],"[^0-9,.]",""),",","."))</f>
        <v/>
      </c>
      <c r="L2" s="1">
        <f t="array" ref="L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">
        <f>IF(COUNTIFS(INDEX(SalesRaw[Key],1):SalesRaw[[#This Row],[Key]],SalesRaw[[#This Row],[Key]])&gt;1,"dup","ok")</f>
        <v/>
      </c>
      <c r="P2" t="inlineStr">
        <is>
          <t>text Revenue (39)</t>
        </is>
      </c>
      <c r="Q2">
        <f>SUMPRODUCT(--ISTEXT(SalesRaw[Revenue]))</f>
        <v/>
      </c>
    </row>
    <row r="3">
      <c r="A3" s="1" t="n">
        <v>46388</v>
      </c>
      <c r="B3" t="inlineStr">
        <is>
          <t>East</t>
        </is>
      </c>
      <c r="C3" t="inlineStr">
        <is>
          <t>Cascade</t>
        </is>
      </c>
      <c r="D3" t="inlineStr">
        <is>
          <t>Online</t>
        </is>
      </c>
      <c r="E3" t="inlineStr">
        <is>
          <t>Rizzo</t>
        </is>
      </c>
      <c r="F3" t="n">
        <v>30</v>
      </c>
      <c r="G3" s="2" t="n">
        <v>208.04</v>
      </c>
      <c r="H3" s="2" t="n">
        <v>6241.2</v>
      </c>
      <c r="I3" s="2" t="n">
        <v>3480.89</v>
      </c>
      <c r="J3">
        <f>PROPER(TRIM(SUBSTITUTE(SalesRaw[[#This Row],[Region]],_xlfn.UNICHAR(160)," ")))</f>
        <v/>
      </c>
      <c r="K3">
        <f>IF(ISNUMBER(SalesRaw[[#This Row],[Revenue]]),SalesRaw[[#This Row],[Revenue]],_xlfn.NUMBERVALUE(_xlfn.REGEXREPLACE(SalesRaw[[#This Row],[Revenue]],"[^0-9,.]",""),",","."))</f>
        <v/>
      </c>
      <c r="L3" s="1">
        <f t="array" ref="L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">
        <f>IF(COUNTIFS(INDEX(SalesRaw[Key],1):SalesRaw[[#This Row],[Key]],SalesRaw[[#This Row],[Key]])&gt;1,"dup","ok")</f>
        <v/>
      </c>
      <c r="P3" t="inlineStr">
        <is>
          <t>text Date (33)</t>
        </is>
      </c>
      <c r="Q3">
        <f>SUMPRODUCT(--ISTEXT(SalesRaw[Date]))</f>
        <v/>
      </c>
    </row>
    <row r="4">
      <c r="A4" t="inlineStr">
        <is>
          <t>02/01/2027</t>
        </is>
      </c>
      <c r="B4" t="inlineStr">
        <is>
          <t>West</t>
        </is>
      </c>
      <c r="C4" t="inlineStr">
        <is>
          <t>Delta</t>
        </is>
      </c>
      <c r="D4" t="inlineStr">
        <is>
          <t>Retail</t>
        </is>
      </c>
      <c r="E4" t="inlineStr">
        <is>
          <t>Villa</t>
        </is>
      </c>
      <c r="F4" t="n">
        <v>19</v>
      </c>
      <c r="G4" s="2" t="n">
        <v>41.64</v>
      </c>
      <c r="H4" s="2" t="n">
        <v>791.16</v>
      </c>
      <c r="I4" s="2" t="n">
        <v>606.64</v>
      </c>
      <c r="J4">
        <f>PROPER(TRIM(SUBSTITUTE(SalesRaw[[#This Row],[Region]],_xlfn.UNICHAR(160)," ")))</f>
        <v/>
      </c>
      <c r="K4">
        <f>IF(ISNUMBER(SalesRaw[[#This Row],[Revenue]]),SalesRaw[[#This Row],[Revenue]],_xlfn.NUMBERVALUE(_xlfn.REGEXREPLACE(SalesRaw[[#This Row],[Revenue]],"[^0-9,.]",""),",","."))</f>
        <v/>
      </c>
      <c r="L4" s="1">
        <f t="array" ref="L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4">
        <f>IF(COUNTIFS(INDEX(SalesRaw[Key],1):SalesRaw[[#This Row],[Key]],SalesRaw[[#This Row],[Key]])&gt;1,"dup","ok")</f>
        <v/>
      </c>
      <c r="P4" t="inlineStr">
        <is>
          <t>distinct Region</t>
        </is>
      </c>
    </row>
    <row r="5">
      <c r="A5" s="1" t="n">
        <v>46389</v>
      </c>
      <c r="B5" t="inlineStr">
        <is>
          <t xml:space="preserve">North </t>
        </is>
      </c>
      <c r="C5" t="inlineStr">
        <is>
          <t>Borealis</t>
        </is>
      </c>
      <c r="D5" t="inlineStr">
        <is>
          <t>Online</t>
        </is>
      </c>
      <c r="E5" t="inlineStr">
        <is>
          <t>Rizzo</t>
        </is>
      </c>
      <c r="F5" t="n">
        <v>45</v>
      </c>
      <c r="G5" s="2" t="n">
        <v>79.06999999999999</v>
      </c>
      <c r="H5" s="2" t="n">
        <v>3558.15</v>
      </c>
      <c r="I5" s="2" t="n">
        <v>2589.16</v>
      </c>
      <c r="J5">
        <f>PROPER(TRIM(SUBSTITUTE(SalesRaw[[#This Row],[Region]],_xlfn.UNICHAR(160)," ")))</f>
        <v/>
      </c>
      <c r="K5">
        <f>IF(ISNUMBER(SalesRaw[[#This Row],[Revenue]]),SalesRaw[[#This Row],[Revenue]],_xlfn.NUMBERVALUE(_xlfn.REGEXREPLACE(SalesRaw[[#This Row],[Revenue]],"[^0-9,.]",""),",","."))</f>
        <v/>
      </c>
      <c r="L5" s="1">
        <f t="array" ref="L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5">
        <f>IF(COUNTIFS(INDEX(SalesRaw[Key],1):SalesRaw[[#This Row],[Key]],SalesRaw[[#This Row],[Key]])&gt;1,"dup","ok")</f>
        <v/>
      </c>
    </row>
    <row r="6">
      <c r="A6" s="1" t="n">
        <v>46395</v>
      </c>
      <c r="B6" t="inlineStr">
        <is>
          <t>South</t>
        </is>
      </c>
      <c r="C6" t="inlineStr">
        <is>
          <t>Everest</t>
        </is>
      </c>
      <c r="D6" t="inlineStr">
        <is>
          <t>Online</t>
        </is>
      </c>
      <c r="E6" t="inlineStr">
        <is>
          <t>Bianchi</t>
        </is>
      </c>
      <c r="F6" t="n">
        <v>36</v>
      </c>
      <c r="G6" s="2" t="n">
        <v>309.36</v>
      </c>
      <c r="H6" s="2" t="n">
        <v>11136.96</v>
      </c>
      <c r="I6" s="2" t="n">
        <v>5535.66</v>
      </c>
      <c r="J6">
        <f>PROPER(TRIM(SUBSTITUTE(SalesRaw[[#This Row],[Region]],_xlfn.UNICHAR(160)," ")))</f>
        <v/>
      </c>
      <c r="K6">
        <f>IF(ISNUMBER(SalesRaw[[#This Row],[Revenue]]),SalesRaw[[#This Row],[Revenue]],_xlfn.NUMBERVALUE(_xlfn.REGEXREPLACE(SalesRaw[[#This Row],[Revenue]],"[^0-9,.]",""),",","."))</f>
        <v/>
      </c>
      <c r="L6" s="1">
        <f t="array" ref="L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6">
        <f>IF(COUNTIFS(INDEX(SalesRaw[Key],1):SalesRaw[[#This Row],[Key]],SalesRaw[[#This Row],[Key]])&gt;1,"dup","ok")</f>
        <v/>
      </c>
      <c r="P6" t="inlineStr">
        <is>
          <t>North/Online ok  -&gt; target 136767,11</t>
        </is>
      </c>
      <c r="Q6">
        <f>SUMIFS(SalesRaw[Revenue_Clean],SalesRaw[Region_Clean],"North",SalesRaw[Channel],"Online",SalesRaw[Flag],"ok")</f>
        <v/>
      </c>
    </row>
    <row r="7">
      <c r="A7" s="1" t="n">
        <v>46396</v>
      </c>
      <c r="B7" t="inlineStr">
        <is>
          <t>East</t>
        </is>
      </c>
      <c r="C7" t="inlineStr">
        <is>
          <t>Cascade</t>
        </is>
      </c>
      <c r="D7" t="inlineStr">
        <is>
          <t>Retail</t>
        </is>
      </c>
      <c r="E7" t="inlineStr">
        <is>
          <t>Sala</t>
        </is>
      </c>
      <c r="F7" t="n">
        <v>38</v>
      </c>
      <c r="G7" s="2" t="n">
        <v>203.54</v>
      </c>
      <c r="H7" s="2" t="n">
        <v>7734.52</v>
      </c>
      <c r="I7" s="2" t="n">
        <v>4389.69</v>
      </c>
      <c r="J7">
        <f>PROPER(TRIM(SUBSTITUTE(SalesRaw[[#This Row],[Region]],_xlfn.UNICHAR(160)," ")))</f>
        <v/>
      </c>
      <c r="K7">
        <f>IF(ISNUMBER(SalesRaw[[#This Row],[Revenue]]),SalesRaw[[#This Row],[Revenue]],_xlfn.NUMBERVALUE(_xlfn.REGEXREPLACE(SalesRaw[[#This Row],[Revenue]],"[^0-9,.]",""),",","."))</f>
        <v/>
      </c>
      <c r="L7" s="1">
        <f t="array" ref="L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7">
        <f>IF(COUNTIFS(INDEX(SalesRaw[Key],1):SalesRaw[[#This Row],[Key]],SalesRaw[[#This Row],[Key]])&gt;1,"dup","ok")</f>
        <v/>
      </c>
      <c r="P7" t="inlineStr">
        <is>
          <t>grand total ok   -&gt; target 1486717,56</t>
        </is>
      </c>
      <c r="Q7">
        <f>SUMIFS(SalesRaw[Revenue_Clean],SalesRaw[Flag],"ok")</f>
        <v/>
      </c>
    </row>
    <row r="8">
      <c r="A8" s="1" t="n">
        <v>46396</v>
      </c>
      <c r="B8" t="inlineStr">
        <is>
          <t>East</t>
        </is>
      </c>
      <c r="C8" t="inlineStr">
        <is>
          <t>Everest</t>
        </is>
      </c>
      <c r="D8" t="inlineStr">
        <is>
          <t>Retail</t>
        </is>
      </c>
      <c r="E8" t="inlineStr">
        <is>
          <t>Marino</t>
        </is>
      </c>
      <c r="F8" t="n">
        <v>2</v>
      </c>
      <c r="G8" s="2" t="n">
        <v>320.11</v>
      </c>
      <c r="H8" s="2" t="n">
        <v>640.22</v>
      </c>
      <c r="I8" s="2" t="n">
        <v>312.17</v>
      </c>
      <c r="J8">
        <f>PROPER(TRIM(SUBSTITUTE(SalesRaw[[#This Row],[Region]],_xlfn.UNICHAR(160)," ")))</f>
        <v/>
      </c>
      <c r="K8">
        <f>IF(ISNUMBER(SalesRaw[[#This Row],[Revenue]]),SalesRaw[[#This Row],[Revenue]],_xlfn.NUMBERVALUE(_xlfn.REGEXREPLACE(SalesRaw[[#This Row],[Revenue]],"[^0-9,.]",""),",","."))</f>
        <v/>
      </c>
      <c r="L8" s="1">
        <f t="array" ref="L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8">
        <f>IF(COUNTIFS(INDEX(SalesRaw[Key],1):SalesRaw[[#This Row],[Key]],SalesRaw[[#This Row],[Key]])&gt;1,"dup","ok")</f>
        <v/>
      </c>
      <c r="P8" t="inlineStr">
        <is>
          <t>dup flagged      -&gt; target 6</t>
        </is>
      </c>
      <c r="Q8">
        <f>COUNTIF(SalesRaw[Flag],"dup")</f>
        <v/>
      </c>
    </row>
    <row r="9">
      <c r="A9" s="1" t="n">
        <v>46398</v>
      </c>
      <c r="B9" t="inlineStr">
        <is>
          <t>NORTH</t>
        </is>
      </c>
      <c r="C9" t="inlineStr">
        <is>
          <t>Cascade</t>
        </is>
      </c>
      <c r="D9" t="inlineStr">
        <is>
          <t>Retail</t>
        </is>
      </c>
      <c r="E9" t="inlineStr">
        <is>
          <t>Ferrari</t>
        </is>
      </c>
      <c r="F9" t="n">
        <v>31</v>
      </c>
      <c r="G9" s="2" t="n">
        <v>210.64</v>
      </c>
      <c r="H9" s="2" t="n">
        <v>6529.84</v>
      </c>
      <c r="I9" s="2" t="n">
        <v>3574.81</v>
      </c>
      <c r="J9">
        <f>PROPER(TRIM(SUBSTITUTE(SalesRaw[[#This Row],[Region]],_xlfn.UNICHAR(160)," ")))</f>
        <v/>
      </c>
      <c r="K9">
        <f>IF(ISNUMBER(SalesRaw[[#This Row],[Revenue]]),SalesRaw[[#This Row],[Revenue]],_xlfn.NUMBERVALUE(_xlfn.REGEXREPLACE(SalesRaw[[#This Row],[Revenue]],"[^0-9,.]",""),",","."))</f>
        <v/>
      </c>
      <c r="L9" s="1">
        <f t="array" ref="L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9">
        <f>IF(COUNTIFS(INDEX(SalesRaw[Key],1):SalesRaw[[#This Row],[Key]],SalesRaw[[#This Row],[Key]])&gt;1,"dup","ok")</f>
        <v/>
      </c>
      <c r="P9" t="inlineStr">
        <is>
          <t>ok rows          -&gt; target 320</t>
        </is>
      </c>
      <c r="Q9">
        <f>COUNTIF(SalesRaw[Flag],"ok")</f>
        <v/>
      </c>
    </row>
    <row r="10">
      <c r="A10" s="1" t="n">
        <v>46402</v>
      </c>
      <c r="B10" t="inlineStr">
        <is>
          <t>East</t>
        </is>
      </c>
      <c r="C10" t="inlineStr">
        <is>
          <t>Delta</t>
        </is>
      </c>
      <c r="D10" t="inlineStr">
        <is>
          <t>Online</t>
        </is>
      </c>
      <c r="E10" t="inlineStr">
        <is>
          <t>Greco</t>
        </is>
      </c>
      <c r="F10" t="n">
        <v>23</v>
      </c>
      <c r="G10" s="2" t="n">
        <v>47.14</v>
      </c>
      <c r="H10" s="2" t="n">
        <v>1084.22</v>
      </c>
      <c r="I10" s="2" t="n">
        <v>834.89</v>
      </c>
      <c r="J10">
        <f>PROPER(TRIM(SUBSTITUTE(SalesRaw[[#This Row],[Region]],_xlfn.UNICHAR(160)," ")))</f>
        <v/>
      </c>
      <c r="K10">
        <f>IF(ISNUMBER(SalesRaw[[#This Row],[Revenue]]),SalesRaw[[#This Row],[Revenue]],_xlfn.NUMBERVALUE(_xlfn.REGEXREPLACE(SalesRaw[[#This Row],[Revenue]],"[^0-9,.]",""),",","."))</f>
        <v/>
      </c>
      <c r="L10" s="1">
        <f t="array" ref="L1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0">
        <f>IF(COUNTIFS(INDEX(SalesRaw[Key],1):SalesRaw[[#This Row],[Key]],SalesRaw[[#This Row],[Key]])&gt;1,"dup","ok")</f>
        <v/>
      </c>
      <c r="P10" t="inlineStr">
        <is>
          <t>text left in Rev_Clean -&gt; target 0</t>
        </is>
      </c>
      <c r="Q10">
        <f>SUMPRODUCT(--ISTEXT(SalesRaw[Revenue_Clean]))</f>
        <v/>
      </c>
    </row>
    <row r="11">
      <c r="A11" s="1" t="n">
        <v>46405</v>
      </c>
      <c r="B11" t="inlineStr">
        <is>
          <t>NORTH</t>
        </is>
      </c>
      <c r="C11" t="inlineStr">
        <is>
          <t>Delta</t>
        </is>
      </c>
      <c r="D11" t="inlineStr">
        <is>
          <t>Online</t>
        </is>
      </c>
      <c r="E11" t="inlineStr">
        <is>
          <t>Bianchi</t>
        </is>
      </c>
      <c r="F11" t="n">
        <v>26</v>
      </c>
      <c r="G11" s="2" t="n">
        <v>44.56</v>
      </c>
      <c r="H11" t="inlineStr">
        <is>
          <t>€ 1.158,56</t>
        </is>
      </c>
      <c r="I11" s="2" t="n">
        <v>906.55</v>
      </c>
      <c r="J11">
        <f>PROPER(TRIM(SUBSTITUTE(SalesRaw[[#This Row],[Region]],_xlfn.UNICHAR(160)," ")))</f>
        <v/>
      </c>
      <c r="K11">
        <f>IF(ISNUMBER(SalesRaw[[#This Row],[Revenue]]),SalesRaw[[#This Row],[Revenue]],_xlfn.NUMBERVALUE(_xlfn.REGEXREPLACE(SalesRaw[[#This Row],[Revenue]],"[^0-9,.]",""),",","."))</f>
        <v/>
      </c>
      <c r="L11" s="1">
        <f t="array" ref="L1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1">
        <f>IF(COUNTIFS(INDEX(SalesRaw[Key],1):SalesRaw[[#This Row],[Key]],SalesRaw[[#This Row],[Key]])&gt;1,"dup","ok")</f>
        <v/>
      </c>
      <c r="P11" t="inlineStr">
        <is>
          <t>CHECK ME dates   -&gt; target 0</t>
        </is>
      </c>
      <c r="Q11">
        <f>COUNTIF(SalesRaw[Date_Clean],"CHECK ME")</f>
        <v/>
      </c>
    </row>
    <row r="12">
      <c r="A12" s="1" t="n">
        <v>46406</v>
      </c>
      <c r="B12" t="inlineStr">
        <is>
          <t>South</t>
        </is>
      </c>
      <c r="C12" t="inlineStr">
        <is>
          <t>Cascade</t>
        </is>
      </c>
      <c r="D12" t="inlineStr">
        <is>
          <t>Online</t>
        </is>
      </c>
      <c r="E12" t="inlineStr">
        <is>
          <t>Greco</t>
        </is>
      </c>
      <c r="F12" t="n">
        <v>57</v>
      </c>
      <c r="G12" s="2" t="n">
        <v>194.61</v>
      </c>
      <c r="H12" s="2" t="n">
        <v>11092.77</v>
      </c>
      <c r="I12" s="2" t="n">
        <v>6312.54</v>
      </c>
      <c r="J12">
        <f>PROPER(TRIM(SUBSTITUTE(SalesRaw[[#This Row],[Region]],_xlfn.UNICHAR(160)," ")))</f>
        <v/>
      </c>
      <c r="K12">
        <f>IF(ISNUMBER(SalesRaw[[#This Row],[Revenue]]),SalesRaw[[#This Row],[Revenue]],_xlfn.NUMBERVALUE(_xlfn.REGEXREPLACE(SalesRaw[[#This Row],[Revenue]],"[^0-9,.]",""),",","."))</f>
        <v/>
      </c>
      <c r="L12" s="1">
        <f t="array" ref="L1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2">
        <f>IF(COUNTIFS(INDEX(SalesRaw[Key],1):SalesRaw[[#This Row],[Key]],SalesRaw[[#This Row],[Key]])&gt;1,"dup","ok")</f>
        <v/>
      </c>
    </row>
    <row r="13">
      <c r="A13" s="1" t="n">
        <v>46407</v>
      </c>
      <c r="B13" t="inlineStr">
        <is>
          <t xml:space="preserve">West </t>
        </is>
      </c>
      <c r="C13" t="inlineStr">
        <is>
          <t>Aurora</t>
        </is>
      </c>
      <c r="D13" t="inlineStr">
        <is>
          <t>Online</t>
        </is>
      </c>
      <c r="E13" t="inlineStr">
        <is>
          <t>Rizzo</t>
        </is>
      </c>
      <c r="F13" t="n">
        <v>28</v>
      </c>
      <c r="G13" s="2" t="n">
        <v>122.04</v>
      </c>
      <c r="H13" t="inlineStr">
        <is>
          <t>€ 3.417,12</t>
        </is>
      </c>
      <c r="I13" s="2" t="n">
        <v>2120.55</v>
      </c>
      <c r="J13">
        <f>PROPER(TRIM(SUBSTITUTE(SalesRaw[[#This Row],[Region]],_xlfn.UNICHAR(160)," ")))</f>
        <v/>
      </c>
      <c r="K13">
        <f>IF(ISNUMBER(SalesRaw[[#This Row],[Revenue]]),SalesRaw[[#This Row],[Revenue]],_xlfn.NUMBERVALUE(_xlfn.REGEXREPLACE(SalesRaw[[#This Row],[Revenue]],"[^0-9,.]",""),",","."))</f>
        <v/>
      </c>
      <c r="L13" s="1">
        <f t="array" ref="L1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3">
        <f>IF(COUNTIFS(INDEX(SalesRaw[Key],1):SalesRaw[[#This Row],[Key]],SalesRaw[[#This Row],[Key]])&gt;1,"dup","ok")</f>
        <v/>
      </c>
    </row>
    <row r="14">
      <c r="A14" s="1" t="n">
        <v>46407</v>
      </c>
      <c r="B14" t="inlineStr">
        <is>
          <t>East</t>
        </is>
      </c>
      <c r="C14" t="inlineStr">
        <is>
          <t>Aurora</t>
        </is>
      </c>
      <c r="D14" t="inlineStr">
        <is>
          <t>Wholesale</t>
        </is>
      </c>
      <c r="E14" t="inlineStr">
        <is>
          <t>Conti</t>
        </is>
      </c>
      <c r="F14" t="n">
        <v>42</v>
      </c>
      <c r="G14" s="2" t="n">
        <v>111.75</v>
      </c>
      <c r="H14" s="2" t="n">
        <v>4693.5</v>
      </c>
      <c r="I14" s="2" t="n">
        <v>2992.68</v>
      </c>
      <c r="J14">
        <f>PROPER(TRIM(SUBSTITUTE(SalesRaw[[#This Row],[Region]],_xlfn.UNICHAR(160)," ")))</f>
        <v/>
      </c>
      <c r="K14">
        <f>IF(ISNUMBER(SalesRaw[[#This Row],[Revenue]]),SalesRaw[[#This Row],[Revenue]],_xlfn.NUMBERVALUE(_xlfn.REGEXREPLACE(SalesRaw[[#This Row],[Revenue]],"[^0-9,.]",""),",","."))</f>
        <v/>
      </c>
      <c r="L14" s="1">
        <f t="array" ref="L1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4">
        <f>IF(COUNTIFS(INDEX(SalesRaw[Key],1):SalesRaw[[#This Row],[Key]],SalesRaw[[#This Row],[Key]])&gt;1,"dup","ok")</f>
        <v/>
      </c>
    </row>
    <row r="15">
      <c r="A15" s="1" t="n">
        <v>46407</v>
      </c>
      <c r="B15" t="inlineStr">
        <is>
          <t>West</t>
        </is>
      </c>
      <c r="C15" t="inlineStr">
        <is>
          <t>Borealis</t>
        </is>
      </c>
      <c r="D15" t="inlineStr">
        <is>
          <t>Wholesale</t>
        </is>
      </c>
      <c r="E15" t="inlineStr">
        <is>
          <t>Ferrari</t>
        </is>
      </c>
      <c r="F15" t="n">
        <v>60</v>
      </c>
      <c r="G15" s="2" t="n">
        <v>79.81999999999999</v>
      </c>
      <c r="H15" s="2" t="n">
        <v>4789.2</v>
      </c>
      <c r="I15" s="2" t="n">
        <v>3485.78</v>
      </c>
      <c r="J15">
        <f>PROPER(TRIM(SUBSTITUTE(SalesRaw[[#This Row],[Region]],_xlfn.UNICHAR(160)," ")))</f>
        <v/>
      </c>
      <c r="K15">
        <f>IF(ISNUMBER(SalesRaw[[#This Row],[Revenue]]),SalesRaw[[#This Row],[Revenue]],_xlfn.NUMBERVALUE(_xlfn.REGEXREPLACE(SalesRaw[[#This Row],[Revenue]],"[^0-9,.]",""),",","."))</f>
        <v/>
      </c>
      <c r="L15" s="1">
        <f t="array" ref="L1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5">
        <f>IF(COUNTIFS(INDEX(SalesRaw[Key],1):SalesRaw[[#This Row],[Key]],SalesRaw[[#This Row],[Key]])&gt;1,"dup","ok")</f>
        <v/>
      </c>
    </row>
    <row r="16">
      <c r="A16" s="1" t="n">
        <v>46408</v>
      </c>
      <c r="B16" t="inlineStr">
        <is>
          <t>South</t>
        </is>
      </c>
      <c r="C16" t="inlineStr">
        <is>
          <t>Cascade</t>
        </is>
      </c>
      <c r="D16" t="inlineStr">
        <is>
          <t>Retail</t>
        </is>
      </c>
      <c r="E16" t="inlineStr">
        <is>
          <t>Conti</t>
        </is>
      </c>
      <c r="F16" t="n">
        <v>23</v>
      </c>
      <c r="G16" s="2" t="n">
        <v>219.41</v>
      </c>
      <c r="H16" s="2" t="n">
        <v>5046.43</v>
      </c>
      <c r="I16" s="2" t="n">
        <v>2860.83</v>
      </c>
      <c r="J16">
        <f>PROPER(TRIM(SUBSTITUTE(SalesRaw[[#This Row],[Region]],_xlfn.UNICHAR(160)," ")))</f>
        <v/>
      </c>
      <c r="K16">
        <f>IF(ISNUMBER(SalesRaw[[#This Row],[Revenue]]),SalesRaw[[#This Row],[Revenue]],_xlfn.NUMBERVALUE(_xlfn.REGEXREPLACE(SalesRaw[[#This Row],[Revenue]],"[^0-9,.]",""),",","."))</f>
        <v/>
      </c>
      <c r="L16" s="1">
        <f t="array" ref="L1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6">
        <f>IF(COUNTIFS(INDEX(SalesRaw[Key],1):SalesRaw[[#This Row],[Key]],SalesRaw[[#This Row],[Key]])&gt;1,"dup","ok")</f>
        <v/>
      </c>
    </row>
    <row r="17">
      <c r="A17" s="1" t="n">
        <v>46409</v>
      </c>
      <c r="B17" t="inlineStr">
        <is>
          <t>West</t>
        </is>
      </c>
      <c r="C17" t="inlineStr">
        <is>
          <t>Cascade</t>
        </is>
      </c>
      <c r="D17" t="inlineStr">
        <is>
          <t>Online</t>
        </is>
      </c>
      <c r="E17" t="inlineStr">
        <is>
          <t>Bianchi</t>
        </is>
      </c>
      <c r="F17" t="n">
        <v>5</v>
      </c>
      <c r="G17" s="2" t="n">
        <v>215.75</v>
      </c>
      <c r="H17" s="2" t="n">
        <v>1078.75</v>
      </c>
      <c r="I17" s="2" t="n">
        <v>588.86</v>
      </c>
      <c r="J17">
        <f>PROPER(TRIM(SUBSTITUTE(SalesRaw[[#This Row],[Region]],_xlfn.UNICHAR(160)," ")))</f>
        <v/>
      </c>
      <c r="K17">
        <f>IF(ISNUMBER(SalesRaw[[#This Row],[Revenue]]),SalesRaw[[#This Row],[Revenue]],_xlfn.NUMBERVALUE(_xlfn.REGEXREPLACE(SalesRaw[[#This Row],[Revenue]],"[^0-9,.]",""),",","."))</f>
        <v/>
      </c>
      <c r="L17" s="1">
        <f t="array" ref="L1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7">
        <f>IF(COUNTIFS(INDEX(SalesRaw[Key],1):SalesRaw[[#This Row],[Key]],SalesRaw[[#This Row],[Key]])&gt;1,"dup","ok")</f>
        <v/>
      </c>
    </row>
    <row r="18">
      <c r="A18" s="1" t="n">
        <v>46410</v>
      </c>
      <c r="B18" t="inlineStr">
        <is>
          <t>east</t>
        </is>
      </c>
      <c r="C18" t="inlineStr">
        <is>
          <t>Aurora</t>
        </is>
      </c>
      <c r="D18" t="inlineStr">
        <is>
          <t>Retail</t>
        </is>
      </c>
      <c r="E18" t="inlineStr">
        <is>
          <t>Marino</t>
        </is>
      </c>
      <c r="F18" t="n">
        <v>11</v>
      </c>
      <c r="G18" s="2" t="n">
        <v>124.63</v>
      </c>
      <c r="H18" s="2" t="n">
        <v>1370.93</v>
      </c>
      <c r="I18" s="2" t="n">
        <v>853.49</v>
      </c>
      <c r="J18">
        <f>PROPER(TRIM(SUBSTITUTE(SalesRaw[[#This Row],[Region]],_xlfn.UNICHAR(160)," ")))</f>
        <v/>
      </c>
      <c r="K18">
        <f>IF(ISNUMBER(SalesRaw[[#This Row],[Revenue]]),SalesRaw[[#This Row],[Revenue]],_xlfn.NUMBERVALUE(_xlfn.REGEXREPLACE(SalesRaw[[#This Row],[Revenue]],"[^0-9,.]",""),",","."))</f>
        <v/>
      </c>
      <c r="L18" s="1">
        <f t="array" ref="L1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8">
        <f>IF(COUNTIFS(INDEX(SalesRaw[Key],1):SalesRaw[[#This Row],[Key]],SalesRaw[[#This Row],[Key]])&gt;1,"dup","ok")</f>
        <v/>
      </c>
    </row>
    <row r="19">
      <c r="A19" s="1" t="n">
        <v>46411</v>
      </c>
      <c r="B19" t="inlineStr">
        <is>
          <t>South</t>
        </is>
      </c>
      <c r="C19" t="inlineStr">
        <is>
          <t>Aurora</t>
        </is>
      </c>
      <c r="D19" t="inlineStr">
        <is>
          <t>Retail</t>
        </is>
      </c>
      <c r="E19" t="inlineStr">
        <is>
          <t>Villa</t>
        </is>
      </c>
      <c r="F19" t="n">
        <v>34</v>
      </c>
      <c r="G19" s="2" t="n">
        <v>119.17</v>
      </c>
      <c r="H19" s="2" t="n">
        <v>4051.78</v>
      </c>
      <c r="I19" s="2" t="n">
        <v>2533.46</v>
      </c>
      <c r="J19">
        <f>PROPER(TRIM(SUBSTITUTE(SalesRaw[[#This Row],[Region]],_xlfn.UNICHAR(160)," ")))</f>
        <v/>
      </c>
      <c r="K19">
        <f>IF(ISNUMBER(SalesRaw[[#This Row],[Revenue]]),SalesRaw[[#This Row],[Revenue]],_xlfn.NUMBERVALUE(_xlfn.REGEXREPLACE(SalesRaw[[#This Row],[Revenue]],"[^0-9,.]",""),",","."))</f>
        <v/>
      </c>
      <c r="L19" s="1">
        <f t="array" ref="L1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9">
        <f>IF(COUNTIFS(INDEX(SalesRaw[Key],1):SalesRaw[[#This Row],[Key]],SalesRaw[[#This Row],[Key]])&gt;1,"dup","ok")</f>
        <v/>
      </c>
    </row>
    <row r="20">
      <c r="A20" s="1" t="n">
        <v>46414</v>
      </c>
      <c r="B20" t="inlineStr">
        <is>
          <t xml:space="preserve">West </t>
        </is>
      </c>
      <c r="C20" t="inlineStr">
        <is>
          <t>Cascade</t>
        </is>
      </c>
      <c r="D20" t="inlineStr">
        <is>
          <t>Online</t>
        </is>
      </c>
      <c r="E20" t="inlineStr">
        <is>
          <t>Conti</t>
        </is>
      </c>
      <c r="F20" t="n">
        <v>26</v>
      </c>
      <c r="G20" s="2" t="n">
        <v>209.72</v>
      </c>
      <c r="H20" s="2" t="n">
        <v>5452.72</v>
      </c>
      <c r="I20" s="2" t="n">
        <v>3017.47</v>
      </c>
      <c r="J20">
        <f>PROPER(TRIM(SUBSTITUTE(SalesRaw[[#This Row],[Region]],_xlfn.UNICHAR(160)," ")))</f>
        <v/>
      </c>
      <c r="K20">
        <f>IF(ISNUMBER(SalesRaw[[#This Row],[Revenue]]),SalesRaw[[#This Row],[Revenue]],_xlfn.NUMBERVALUE(_xlfn.REGEXREPLACE(SalesRaw[[#This Row],[Revenue]],"[^0-9,.]",""),",","."))</f>
        <v/>
      </c>
      <c r="L20" s="1">
        <f t="array" ref="L2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0">
        <f>IF(COUNTIFS(INDEX(SalesRaw[Key],1):SalesRaw[[#This Row],[Key]],SalesRaw[[#This Row],[Key]])&gt;1,"dup","ok")</f>
        <v/>
      </c>
    </row>
    <row r="21">
      <c r="A21" s="1" t="n">
        <v>46414</v>
      </c>
      <c r="B21" t="inlineStr">
        <is>
          <t>West</t>
        </is>
      </c>
      <c r="C21" t="inlineStr">
        <is>
          <t>Borealis</t>
        </is>
      </c>
      <c r="D21" t="inlineStr">
        <is>
          <t>Retail</t>
        </is>
      </c>
      <c r="E21" t="inlineStr">
        <is>
          <t>Conti</t>
        </is>
      </c>
      <c r="F21" t="n">
        <v>31</v>
      </c>
      <c r="G21" s="2" t="n">
        <v>84.3</v>
      </c>
      <c r="H21" s="2" t="n">
        <v>2613.3</v>
      </c>
      <c r="I21" s="2" t="n">
        <v>1809.12</v>
      </c>
      <c r="J21">
        <f>PROPER(TRIM(SUBSTITUTE(SalesRaw[[#This Row],[Region]],_xlfn.UNICHAR(160)," ")))</f>
        <v/>
      </c>
      <c r="K21">
        <f>IF(ISNUMBER(SalesRaw[[#This Row],[Revenue]]),SalesRaw[[#This Row],[Revenue]],_xlfn.NUMBERVALUE(_xlfn.REGEXREPLACE(SalesRaw[[#This Row],[Revenue]],"[^0-9,.]",""),",","."))</f>
        <v/>
      </c>
      <c r="L21" s="1">
        <f t="array" ref="L2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1">
        <f>IF(COUNTIFS(INDEX(SalesRaw[Key],1):SalesRaw[[#This Row],[Key]],SalesRaw[[#This Row],[Key]])&gt;1,"dup","ok")</f>
        <v/>
      </c>
    </row>
    <row r="22">
      <c r="A22" s="1" t="n">
        <v>46416</v>
      </c>
      <c r="B22" t="inlineStr">
        <is>
          <t>South</t>
        </is>
      </c>
      <c r="C22" t="inlineStr">
        <is>
          <t>Aurora</t>
        </is>
      </c>
      <c r="D22" t="inlineStr">
        <is>
          <t>Online</t>
        </is>
      </c>
      <c r="E22" t="inlineStr">
        <is>
          <t>Greco</t>
        </is>
      </c>
      <c r="F22" t="n">
        <v>50</v>
      </c>
      <c r="G22" s="2" t="n">
        <v>113.03</v>
      </c>
      <c r="H22" s="2" t="n">
        <v>5651.5</v>
      </c>
      <c r="I22" s="2" t="n">
        <v>3435.4</v>
      </c>
      <c r="J22">
        <f>PROPER(TRIM(SUBSTITUTE(SalesRaw[[#This Row],[Region]],_xlfn.UNICHAR(160)," ")))</f>
        <v/>
      </c>
      <c r="K22">
        <f>IF(ISNUMBER(SalesRaw[[#This Row],[Revenue]]),SalesRaw[[#This Row],[Revenue]],_xlfn.NUMBERVALUE(_xlfn.REGEXREPLACE(SalesRaw[[#This Row],[Revenue]],"[^0-9,.]",""),",","."))</f>
        <v/>
      </c>
      <c r="L22" s="1">
        <f t="array" ref="L2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2">
        <f>IF(COUNTIFS(INDEX(SalesRaw[Key],1):SalesRaw[[#This Row],[Key]],SalesRaw[[#This Row],[Key]])&gt;1,"dup","ok")</f>
        <v/>
      </c>
    </row>
    <row r="23">
      <c r="A23" s="1" t="n">
        <v>46416</v>
      </c>
      <c r="B23" t="inlineStr">
        <is>
          <t>East</t>
        </is>
      </c>
      <c r="C23" t="inlineStr">
        <is>
          <t>Borealis</t>
        </is>
      </c>
      <c r="D23" t="inlineStr">
        <is>
          <t>Online</t>
        </is>
      </c>
      <c r="E23" t="inlineStr">
        <is>
          <t>Rizzo</t>
        </is>
      </c>
      <c r="F23" t="n">
        <v>37</v>
      </c>
      <c r="G23" s="2" t="n">
        <v>86.33</v>
      </c>
      <c r="H23" s="2" t="n">
        <v>3194.21</v>
      </c>
      <c r="I23" s="2" t="n">
        <v>2266.81</v>
      </c>
      <c r="J23">
        <f>PROPER(TRIM(SUBSTITUTE(SalesRaw[[#This Row],[Region]],_xlfn.UNICHAR(160)," ")))</f>
        <v/>
      </c>
      <c r="K23">
        <f>IF(ISNUMBER(SalesRaw[[#This Row],[Revenue]]),SalesRaw[[#This Row],[Revenue]],_xlfn.NUMBERVALUE(_xlfn.REGEXREPLACE(SalesRaw[[#This Row],[Revenue]],"[^0-9,.]",""),",","."))</f>
        <v/>
      </c>
      <c r="L23" s="1">
        <f t="array" ref="L2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3">
        <f>IF(COUNTIFS(INDEX(SalesRaw[Key],1):SalesRaw[[#This Row],[Key]],SalesRaw[[#This Row],[Key]])&gt;1,"dup","ok")</f>
        <v/>
      </c>
    </row>
    <row r="24">
      <c r="A24" s="1" t="n">
        <v>46417</v>
      </c>
      <c r="B24" t="inlineStr">
        <is>
          <t>North</t>
        </is>
      </c>
      <c r="C24" t="inlineStr">
        <is>
          <t>Everest</t>
        </is>
      </c>
      <c r="D24" t="inlineStr">
        <is>
          <t>Retail</t>
        </is>
      </c>
      <c r="E24" t="inlineStr">
        <is>
          <t>Bianchi</t>
        </is>
      </c>
      <c r="F24" t="n">
        <v>4</v>
      </c>
      <c r="G24" s="2" t="n">
        <v>324.31</v>
      </c>
      <c r="H24" s="2" t="n">
        <v>1297.24</v>
      </c>
      <c r="I24" s="2" t="n">
        <v>622.8200000000001</v>
      </c>
      <c r="J24">
        <f>PROPER(TRIM(SUBSTITUTE(SalesRaw[[#This Row],[Region]],_xlfn.UNICHAR(160)," ")))</f>
        <v/>
      </c>
      <c r="K24">
        <f>IF(ISNUMBER(SalesRaw[[#This Row],[Revenue]]),SalesRaw[[#This Row],[Revenue]],_xlfn.NUMBERVALUE(_xlfn.REGEXREPLACE(SalesRaw[[#This Row],[Revenue]],"[^0-9,.]",""),",","."))</f>
        <v/>
      </c>
      <c r="L24" s="1">
        <f t="array" ref="L2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4">
        <f>IF(COUNTIFS(INDEX(SalesRaw[Key],1):SalesRaw[[#This Row],[Key]],SalesRaw[[#This Row],[Key]])&gt;1,"dup","ok")</f>
        <v/>
      </c>
    </row>
    <row r="25">
      <c r="A25" s="1" t="n">
        <v>46418</v>
      </c>
      <c r="B25" t="inlineStr">
        <is>
          <t>East</t>
        </is>
      </c>
      <c r="C25" t="inlineStr">
        <is>
          <t>Borealis</t>
        </is>
      </c>
      <c r="D25" t="inlineStr">
        <is>
          <t>Retail</t>
        </is>
      </c>
      <c r="E25" t="inlineStr">
        <is>
          <t>Marino</t>
        </is>
      </c>
      <c r="F25" t="n">
        <v>29</v>
      </c>
      <c r="G25" s="2" t="n">
        <v>79.89</v>
      </c>
      <c r="H25" s="2" t="n">
        <v>2316.81</v>
      </c>
      <c r="I25" s="2" t="n">
        <v>1646.25</v>
      </c>
      <c r="J25">
        <f>PROPER(TRIM(SUBSTITUTE(SalesRaw[[#This Row],[Region]],_xlfn.UNICHAR(160)," ")))</f>
        <v/>
      </c>
      <c r="K25">
        <f>IF(ISNUMBER(SalesRaw[[#This Row],[Revenue]]),SalesRaw[[#This Row],[Revenue]],_xlfn.NUMBERVALUE(_xlfn.REGEXREPLACE(SalesRaw[[#This Row],[Revenue]],"[^0-9,.]",""),",","."))</f>
        <v/>
      </c>
      <c r="L25" s="1">
        <f t="array" ref="L2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5">
        <f>IF(COUNTIFS(INDEX(SalesRaw[Key],1):SalesRaw[[#This Row],[Key]],SalesRaw[[#This Row],[Key]])&gt;1,"dup","ok")</f>
        <v/>
      </c>
    </row>
    <row r="26">
      <c r="A26" s="1" t="n">
        <v>46418</v>
      </c>
      <c r="B26" t="inlineStr">
        <is>
          <t>West</t>
        </is>
      </c>
      <c r="C26" t="inlineStr">
        <is>
          <t>Everest</t>
        </is>
      </c>
      <c r="D26" t="inlineStr">
        <is>
          <t>Retail</t>
        </is>
      </c>
      <c r="E26" t="inlineStr">
        <is>
          <t>Bianchi</t>
        </is>
      </c>
      <c r="F26" t="n">
        <v>1</v>
      </c>
      <c r="G26" s="2" t="n">
        <v>321.65</v>
      </c>
      <c r="H26" s="2" t="n">
        <v>321.65</v>
      </c>
      <c r="I26" s="2" t="n">
        <v>153.3</v>
      </c>
      <c r="J26">
        <f>PROPER(TRIM(SUBSTITUTE(SalesRaw[[#This Row],[Region]],_xlfn.UNICHAR(160)," ")))</f>
        <v/>
      </c>
      <c r="K26">
        <f>IF(ISNUMBER(SalesRaw[[#This Row],[Revenue]]),SalesRaw[[#This Row],[Revenue]],_xlfn.NUMBERVALUE(_xlfn.REGEXREPLACE(SalesRaw[[#This Row],[Revenue]],"[^0-9,.]",""),",","."))</f>
        <v/>
      </c>
      <c r="L26" s="1">
        <f t="array" ref="L2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6">
        <f>IF(COUNTIFS(INDEX(SalesRaw[Key],1):SalesRaw[[#This Row],[Key]],SalesRaw[[#This Row],[Key]])&gt;1,"dup","ok")</f>
        <v/>
      </c>
    </row>
    <row r="27">
      <c r="A27" s="1" t="n">
        <v>46423</v>
      </c>
      <c r="B27" t="inlineStr">
        <is>
          <t xml:space="preserve">North </t>
        </is>
      </c>
      <c r="C27" t="inlineStr">
        <is>
          <t>Delta</t>
        </is>
      </c>
      <c r="D27" t="inlineStr">
        <is>
          <t>Online</t>
        </is>
      </c>
      <c r="E27" t="inlineStr">
        <is>
          <t>Ferrari</t>
        </is>
      </c>
      <c r="F27" t="n">
        <v>50</v>
      </c>
      <c r="G27" s="2" t="n">
        <v>42.38</v>
      </c>
      <c r="H27" s="2" t="n">
        <v>2119</v>
      </c>
      <c r="I27" s="2" t="n">
        <v>1671.53</v>
      </c>
      <c r="J27">
        <f>PROPER(TRIM(SUBSTITUTE(SalesRaw[[#This Row],[Region]],_xlfn.UNICHAR(160)," ")))</f>
        <v/>
      </c>
      <c r="K27">
        <f>IF(ISNUMBER(SalesRaw[[#This Row],[Revenue]]),SalesRaw[[#This Row],[Revenue]],_xlfn.NUMBERVALUE(_xlfn.REGEXREPLACE(SalesRaw[[#This Row],[Revenue]],"[^0-9,.]",""),",","."))</f>
        <v/>
      </c>
      <c r="L27" s="1">
        <f t="array" ref="L2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7">
        <f>IF(COUNTIFS(INDEX(SalesRaw[Key],1):SalesRaw[[#This Row],[Key]],SalesRaw[[#This Row],[Key]])&gt;1,"dup","ok")</f>
        <v/>
      </c>
    </row>
    <row r="28">
      <c r="A28" s="1" t="n">
        <v>46426</v>
      </c>
      <c r="B28" t="inlineStr">
        <is>
          <t>north</t>
        </is>
      </c>
      <c r="C28" t="inlineStr">
        <is>
          <t>Delta</t>
        </is>
      </c>
      <c r="D28" t="inlineStr">
        <is>
          <t>Online</t>
        </is>
      </c>
      <c r="E28" t="inlineStr">
        <is>
          <t>Bianchi</t>
        </is>
      </c>
      <c r="F28" t="n">
        <v>6</v>
      </c>
      <c r="G28" s="2" t="n">
        <v>48.07</v>
      </c>
      <c r="H28" t="inlineStr">
        <is>
          <t>€ 288,42</t>
        </is>
      </c>
      <c r="I28" s="2" t="n">
        <v>231.24</v>
      </c>
      <c r="J28">
        <f>PROPER(TRIM(SUBSTITUTE(SalesRaw[[#This Row],[Region]],_xlfn.UNICHAR(160)," ")))</f>
        <v/>
      </c>
      <c r="K28">
        <f>IF(ISNUMBER(SalesRaw[[#This Row],[Revenue]]),SalesRaw[[#This Row],[Revenue]],_xlfn.NUMBERVALUE(_xlfn.REGEXREPLACE(SalesRaw[[#This Row],[Revenue]],"[^0-9,.]",""),",","."))</f>
        <v/>
      </c>
      <c r="L28" s="1">
        <f t="array" ref="L2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8">
        <f>IF(COUNTIFS(INDEX(SalesRaw[Key],1):SalesRaw[[#This Row],[Key]],SalesRaw[[#This Row],[Key]])&gt;1,"dup","ok")</f>
        <v/>
      </c>
    </row>
    <row r="29">
      <c r="A29" s="1" t="n">
        <v>46427</v>
      </c>
      <c r="B29" t="inlineStr">
        <is>
          <t>North</t>
        </is>
      </c>
      <c r="C29" t="inlineStr">
        <is>
          <t>Cascade</t>
        </is>
      </c>
      <c r="D29" t="inlineStr">
        <is>
          <t>Retail</t>
        </is>
      </c>
      <c r="E29" t="inlineStr">
        <is>
          <t>Bianchi</t>
        </is>
      </c>
      <c r="F29" t="n">
        <v>43</v>
      </c>
      <c r="G29" s="2" t="n">
        <v>204.52</v>
      </c>
      <c r="H29" t="inlineStr">
        <is>
          <t>€ 8.794,36</t>
        </is>
      </c>
      <c r="I29" s="2" t="n">
        <v>4939.95</v>
      </c>
      <c r="J29">
        <f>PROPER(TRIM(SUBSTITUTE(SalesRaw[[#This Row],[Region]],_xlfn.UNICHAR(160)," ")))</f>
        <v/>
      </c>
      <c r="K29">
        <f>IF(ISNUMBER(SalesRaw[[#This Row],[Revenue]]),SalesRaw[[#This Row],[Revenue]],_xlfn.NUMBERVALUE(_xlfn.REGEXREPLACE(SalesRaw[[#This Row],[Revenue]],"[^0-9,.]",""),",","."))</f>
        <v/>
      </c>
      <c r="L29" s="1">
        <f t="array" ref="L2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9">
        <f>IF(COUNTIFS(INDEX(SalesRaw[Key],1):SalesRaw[[#This Row],[Key]],SalesRaw[[#This Row],[Key]])&gt;1,"dup","ok")</f>
        <v/>
      </c>
    </row>
    <row r="30">
      <c r="A30" s="1" t="n">
        <v>46429</v>
      </c>
      <c r="B30" t="inlineStr">
        <is>
          <t>West</t>
        </is>
      </c>
      <c r="C30" t="inlineStr">
        <is>
          <t>Cascade</t>
        </is>
      </c>
      <c r="D30" t="inlineStr">
        <is>
          <t>Wholesale</t>
        </is>
      </c>
      <c r="E30" t="inlineStr">
        <is>
          <t>Villa</t>
        </is>
      </c>
      <c r="F30" t="n">
        <v>56</v>
      </c>
      <c r="G30" s="2" t="n">
        <v>186.01</v>
      </c>
      <c r="H30" s="2" t="n">
        <v>10416.56</v>
      </c>
      <c r="I30" s="2" t="n">
        <v>5782.94</v>
      </c>
      <c r="J30">
        <f>PROPER(TRIM(SUBSTITUTE(SalesRaw[[#This Row],[Region]],_xlfn.UNICHAR(160)," ")))</f>
        <v/>
      </c>
      <c r="K30">
        <f>IF(ISNUMBER(SalesRaw[[#This Row],[Revenue]]),SalesRaw[[#This Row],[Revenue]],_xlfn.NUMBERVALUE(_xlfn.REGEXREPLACE(SalesRaw[[#This Row],[Revenue]],"[^0-9,.]",""),",","."))</f>
        <v/>
      </c>
      <c r="L30" s="1">
        <f t="array" ref="L3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0">
        <f>IF(COUNTIFS(INDEX(SalesRaw[Key],1):SalesRaw[[#This Row],[Key]],SalesRaw[[#This Row],[Key]])&gt;1,"dup","ok")</f>
        <v/>
      </c>
    </row>
    <row r="31">
      <c r="A31" s="1" t="n">
        <v>46430</v>
      </c>
      <c r="B31" t="inlineStr">
        <is>
          <t xml:space="preserve">North </t>
        </is>
      </c>
      <c r="C31" t="inlineStr">
        <is>
          <t>Delta</t>
        </is>
      </c>
      <c r="D31" t="inlineStr">
        <is>
          <t>Online</t>
        </is>
      </c>
      <c r="E31" t="inlineStr">
        <is>
          <t>Ferrari</t>
        </is>
      </c>
      <c r="F31" t="n">
        <v>35</v>
      </c>
      <c r="G31" s="2" t="n">
        <v>43.52</v>
      </c>
      <c r="H31" s="2" t="n">
        <v>1523.2</v>
      </c>
      <c r="I31" s="2" t="n">
        <v>1150.32</v>
      </c>
      <c r="J31">
        <f>PROPER(TRIM(SUBSTITUTE(SalesRaw[[#This Row],[Region]],_xlfn.UNICHAR(160)," ")))</f>
        <v/>
      </c>
      <c r="K31">
        <f>IF(ISNUMBER(SalesRaw[[#This Row],[Revenue]]),SalesRaw[[#This Row],[Revenue]],_xlfn.NUMBERVALUE(_xlfn.REGEXREPLACE(SalesRaw[[#This Row],[Revenue]],"[^0-9,.]",""),",","."))</f>
        <v/>
      </c>
      <c r="L31" s="1">
        <f t="array" ref="L3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1">
        <f>IF(COUNTIFS(INDEX(SalesRaw[Key],1):SalesRaw[[#This Row],[Key]],SalesRaw[[#This Row],[Key]])&gt;1,"dup","ok")</f>
        <v/>
      </c>
    </row>
    <row r="32">
      <c r="A32" s="1" t="n">
        <v>46432</v>
      </c>
      <c r="B32" t="inlineStr">
        <is>
          <t>West</t>
        </is>
      </c>
      <c r="C32" t="inlineStr">
        <is>
          <t>Cascade</t>
        </is>
      </c>
      <c r="D32" t="inlineStr">
        <is>
          <t>Online</t>
        </is>
      </c>
      <c r="E32" t="inlineStr">
        <is>
          <t>Villa</t>
        </is>
      </c>
      <c r="F32" t="n">
        <v>37</v>
      </c>
      <c r="G32" s="2" t="n">
        <v>213.71</v>
      </c>
      <c r="H32" s="2" t="n">
        <v>7907.27</v>
      </c>
      <c r="I32" s="2" t="n">
        <v>4306.9</v>
      </c>
      <c r="J32">
        <f>PROPER(TRIM(SUBSTITUTE(SalesRaw[[#This Row],[Region]],_xlfn.UNICHAR(160)," ")))</f>
        <v/>
      </c>
      <c r="K32">
        <f>IF(ISNUMBER(SalesRaw[[#This Row],[Revenue]]),SalesRaw[[#This Row],[Revenue]],_xlfn.NUMBERVALUE(_xlfn.REGEXREPLACE(SalesRaw[[#This Row],[Revenue]],"[^0-9,.]",""),",","."))</f>
        <v/>
      </c>
      <c r="L32" s="1">
        <f t="array" ref="L3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2">
        <f>IF(COUNTIFS(INDEX(SalesRaw[Key],1):SalesRaw[[#This Row],[Key]],SalesRaw[[#This Row],[Key]])&gt;1,"dup","ok")</f>
        <v/>
      </c>
    </row>
    <row r="33">
      <c r="A33" s="1" t="n">
        <v>46432</v>
      </c>
      <c r="B33" t="inlineStr">
        <is>
          <t>East</t>
        </is>
      </c>
      <c r="C33" t="inlineStr">
        <is>
          <t>Cascade</t>
        </is>
      </c>
      <c r="D33" t="inlineStr">
        <is>
          <t>Retail</t>
        </is>
      </c>
      <c r="E33" t="inlineStr">
        <is>
          <t>Marino</t>
        </is>
      </c>
      <c r="F33" t="n">
        <v>58</v>
      </c>
      <c r="G33" s="2" t="n">
        <v>203.28</v>
      </c>
      <c r="H33" s="2" t="n">
        <v>11790.24</v>
      </c>
      <c r="I33" s="2" t="n">
        <v>6306.96</v>
      </c>
      <c r="J33">
        <f>PROPER(TRIM(SUBSTITUTE(SalesRaw[[#This Row],[Region]],_xlfn.UNICHAR(160)," ")))</f>
        <v/>
      </c>
      <c r="K33">
        <f>IF(ISNUMBER(SalesRaw[[#This Row],[Revenue]]),SalesRaw[[#This Row],[Revenue]],_xlfn.NUMBERVALUE(_xlfn.REGEXREPLACE(SalesRaw[[#This Row],[Revenue]],"[^0-9,.]",""),",","."))</f>
        <v/>
      </c>
      <c r="L33" s="1">
        <f t="array" ref="L3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3">
        <f>IF(COUNTIFS(INDEX(SalesRaw[Key],1):SalesRaw[[#This Row],[Key]],SalesRaw[[#This Row],[Key]])&gt;1,"dup","ok")</f>
        <v/>
      </c>
    </row>
    <row r="34">
      <c r="A34" s="1" t="n">
        <v>46435</v>
      </c>
      <c r="B34" t="inlineStr">
        <is>
          <t>East</t>
        </is>
      </c>
      <c r="C34" t="inlineStr">
        <is>
          <t>Borealis</t>
        </is>
      </c>
      <c r="D34" t="inlineStr">
        <is>
          <t>Online</t>
        </is>
      </c>
      <c r="E34" t="inlineStr">
        <is>
          <t>Greco</t>
        </is>
      </c>
      <c r="F34" t="n">
        <v>10</v>
      </c>
      <c r="G34" s="2" t="n">
        <v>78.53</v>
      </c>
      <c r="H34" s="2" t="n">
        <v>785.3</v>
      </c>
      <c r="I34" s="2" t="n">
        <v>538.49</v>
      </c>
      <c r="J34">
        <f>PROPER(TRIM(SUBSTITUTE(SalesRaw[[#This Row],[Region]],_xlfn.UNICHAR(160)," ")))</f>
        <v/>
      </c>
      <c r="K34">
        <f>IF(ISNUMBER(SalesRaw[[#This Row],[Revenue]]),SalesRaw[[#This Row],[Revenue]],_xlfn.NUMBERVALUE(_xlfn.REGEXREPLACE(SalesRaw[[#This Row],[Revenue]],"[^0-9,.]",""),",","."))</f>
        <v/>
      </c>
      <c r="L34" s="1">
        <f t="array" ref="L3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4">
        <f>IF(COUNTIFS(INDEX(SalesRaw[Key],1):SalesRaw[[#This Row],[Key]],SalesRaw[[#This Row],[Key]])&gt;1,"dup","ok")</f>
        <v/>
      </c>
    </row>
    <row r="35">
      <c r="A35" s="1" t="n">
        <v>46435</v>
      </c>
      <c r="B35" t="inlineStr">
        <is>
          <t>South</t>
        </is>
      </c>
      <c r="C35" t="inlineStr">
        <is>
          <t>Everest</t>
        </is>
      </c>
      <c r="D35" t="inlineStr">
        <is>
          <t>Retail</t>
        </is>
      </c>
      <c r="E35" t="inlineStr">
        <is>
          <t>Ferrari</t>
        </is>
      </c>
      <c r="F35" t="n">
        <v>11</v>
      </c>
      <c r="G35" s="2" t="n">
        <v>328.13</v>
      </c>
      <c r="H35" s="2" t="n">
        <v>3609.43</v>
      </c>
      <c r="I35" s="2" t="n">
        <v>1763.11</v>
      </c>
      <c r="J35">
        <f>PROPER(TRIM(SUBSTITUTE(SalesRaw[[#This Row],[Region]],_xlfn.UNICHAR(160)," ")))</f>
        <v/>
      </c>
      <c r="K35">
        <f>IF(ISNUMBER(SalesRaw[[#This Row],[Revenue]]),SalesRaw[[#This Row],[Revenue]],_xlfn.NUMBERVALUE(_xlfn.REGEXREPLACE(SalesRaw[[#This Row],[Revenue]],"[^0-9,.]",""),",","."))</f>
        <v/>
      </c>
      <c r="L35" s="1">
        <f t="array" ref="L3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5">
        <f>IF(COUNTIFS(INDEX(SalesRaw[Key],1):SalesRaw[[#This Row],[Key]],SalesRaw[[#This Row],[Key]])&gt;1,"dup","ok")</f>
        <v/>
      </c>
    </row>
    <row r="36">
      <c r="A36" s="1" t="n">
        <v>46437</v>
      </c>
      <c r="B36" t="inlineStr">
        <is>
          <t>East</t>
        </is>
      </c>
      <c r="C36" t="inlineStr">
        <is>
          <t>Cascade</t>
        </is>
      </c>
      <c r="D36" t="inlineStr">
        <is>
          <t>Retail</t>
        </is>
      </c>
      <c r="E36" t="inlineStr">
        <is>
          <t>Bianchi</t>
        </is>
      </c>
      <c r="F36" t="n">
        <v>47</v>
      </c>
      <c r="G36" s="2" t="n">
        <v>208.64</v>
      </c>
      <c r="H36" s="2" t="n">
        <v>9806.08</v>
      </c>
      <c r="I36" s="2" t="n">
        <v>5231.47</v>
      </c>
      <c r="J36">
        <f>PROPER(TRIM(SUBSTITUTE(SalesRaw[[#This Row],[Region]],_xlfn.UNICHAR(160)," ")))</f>
        <v/>
      </c>
      <c r="K36">
        <f>IF(ISNUMBER(SalesRaw[[#This Row],[Revenue]]),SalesRaw[[#This Row],[Revenue]],_xlfn.NUMBERVALUE(_xlfn.REGEXREPLACE(SalesRaw[[#This Row],[Revenue]],"[^0-9,.]",""),",","."))</f>
        <v/>
      </c>
      <c r="L36" s="1">
        <f t="array" ref="L3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6">
        <f>IF(COUNTIFS(INDEX(SalesRaw[Key],1):SalesRaw[[#This Row],[Key]],SalesRaw[[#This Row],[Key]])&gt;1,"dup","ok")</f>
        <v/>
      </c>
    </row>
    <row r="37">
      <c r="A37" s="1" t="n">
        <v>46437</v>
      </c>
      <c r="B37" t="inlineStr">
        <is>
          <t>South</t>
        </is>
      </c>
      <c r="C37" t="inlineStr">
        <is>
          <t>Borealis</t>
        </is>
      </c>
      <c r="D37" t="inlineStr">
        <is>
          <t>Online</t>
        </is>
      </c>
      <c r="E37" t="inlineStr">
        <is>
          <t>Rizzo</t>
        </is>
      </c>
      <c r="F37" t="n">
        <v>43</v>
      </c>
      <c r="G37" s="2" t="n">
        <v>91.11</v>
      </c>
      <c r="H37" s="2" t="n">
        <v>3917.73</v>
      </c>
      <c r="I37" s="2" t="n">
        <v>2785.52</v>
      </c>
      <c r="J37">
        <f>PROPER(TRIM(SUBSTITUTE(SalesRaw[[#This Row],[Region]],_xlfn.UNICHAR(160)," ")))</f>
        <v/>
      </c>
      <c r="K37">
        <f>IF(ISNUMBER(SalesRaw[[#This Row],[Revenue]]),SalesRaw[[#This Row],[Revenue]],_xlfn.NUMBERVALUE(_xlfn.REGEXREPLACE(SalesRaw[[#This Row],[Revenue]],"[^0-9,.]",""),",","."))</f>
        <v/>
      </c>
      <c r="L37" s="1">
        <f t="array" ref="L3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7">
        <f>IF(COUNTIFS(INDEX(SalesRaw[Key],1):SalesRaw[[#This Row],[Key]],SalesRaw[[#This Row],[Key]])&gt;1,"dup","ok")</f>
        <v/>
      </c>
    </row>
    <row r="38">
      <c r="A38" s="1" t="n">
        <v>46438</v>
      </c>
      <c r="B38" t="inlineStr">
        <is>
          <t>South</t>
        </is>
      </c>
      <c r="C38" t="inlineStr">
        <is>
          <t>Cascade</t>
        </is>
      </c>
      <c r="D38" t="inlineStr">
        <is>
          <t>Online</t>
        </is>
      </c>
      <c r="E38" t="inlineStr">
        <is>
          <t>Marino</t>
        </is>
      </c>
      <c r="F38" t="n">
        <v>59</v>
      </c>
      <c r="G38" s="2" t="n">
        <v>221.08</v>
      </c>
      <c r="H38" s="2" t="n">
        <v>13043.72</v>
      </c>
      <c r="I38" s="2" t="n">
        <v>7286.58</v>
      </c>
      <c r="J38">
        <f>PROPER(TRIM(SUBSTITUTE(SalesRaw[[#This Row],[Region]],_xlfn.UNICHAR(160)," ")))</f>
        <v/>
      </c>
      <c r="K38">
        <f>IF(ISNUMBER(SalesRaw[[#This Row],[Revenue]]),SalesRaw[[#This Row],[Revenue]],_xlfn.NUMBERVALUE(_xlfn.REGEXREPLACE(SalesRaw[[#This Row],[Revenue]],"[^0-9,.]",""),",","."))</f>
        <v/>
      </c>
      <c r="L38" s="1">
        <f t="array" ref="L3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8">
        <f>IF(COUNTIFS(INDEX(SalesRaw[Key],1):SalesRaw[[#This Row],[Key]],SalesRaw[[#This Row],[Key]])&gt;1,"dup","ok")</f>
        <v/>
      </c>
    </row>
    <row r="39">
      <c r="A39" s="1" t="n">
        <v>46439</v>
      </c>
      <c r="B39" t="inlineStr">
        <is>
          <t>South</t>
        </is>
      </c>
      <c r="C39" t="inlineStr">
        <is>
          <t>Aurora</t>
        </is>
      </c>
      <c r="D39" t="inlineStr">
        <is>
          <t>Retail</t>
        </is>
      </c>
      <c r="E39" t="inlineStr">
        <is>
          <t>Ferrari</t>
        </is>
      </c>
      <c r="F39" t="n">
        <v>60</v>
      </c>
      <c r="G39" s="2" t="n">
        <v>117.1</v>
      </c>
      <c r="H39" s="2" t="n">
        <v>7026</v>
      </c>
      <c r="I39" s="2" t="n">
        <v>4205.85</v>
      </c>
      <c r="J39">
        <f>PROPER(TRIM(SUBSTITUTE(SalesRaw[[#This Row],[Region]],_xlfn.UNICHAR(160)," ")))</f>
        <v/>
      </c>
      <c r="K39">
        <f>IF(ISNUMBER(SalesRaw[[#This Row],[Revenue]]),SalesRaw[[#This Row],[Revenue]],_xlfn.NUMBERVALUE(_xlfn.REGEXREPLACE(SalesRaw[[#This Row],[Revenue]],"[^0-9,.]",""),",","."))</f>
        <v/>
      </c>
      <c r="L39" s="1">
        <f t="array" ref="L3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9">
        <f>IF(COUNTIFS(INDEX(SalesRaw[Key],1):SalesRaw[[#This Row],[Key]],SalesRaw[[#This Row],[Key]])&gt;1,"dup","ok")</f>
        <v/>
      </c>
    </row>
    <row r="40">
      <c r="A40" s="1" t="n">
        <v>46439</v>
      </c>
      <c r="B40" t="inlineStr">
        <is>
          <t>North</t>
        </is>
      </c>
      <c r="C40" t="inlineStr">
        <is>
          <t>Delta</t>
        </is>
      </c>
      <c r="D40" t="inlineStr">
        <is>
          <t>Retail</t>
        </is>
      </c>
      <c r="E40" t="inlineStr">
        <is>
          <t>Villa</t>
        </is>
      </c>
      <c r="F40" t="n">
        <v>1</v>
      </c>
      <c r="G40" s="2" t="n">
        <v>46.6</v>
      </c>
      <c r="H40" s="2" t="n">
        <v>46.6</v>
      </c>
      <c r="I40" s="2" t="n">
        <v>36.09</v>
      </c>
      <c r="J40">
        <f>PROPER(TRIM(SUBSTITUTE(SalesRaw[[#This Row],[Region]],_xlfn.UNICHAR(160)," ")))</f>
        <v/>
      </c>
      <c r="K40">
        <f>IF(ISNUMBER(SalesRaw[[#This Row],[Revenue]]),SalesRaw[[#This Row],[Revenue]],_xlfn.NUMBERVALUE(_xlfn.REGEXREPLACE(SalesRaw[[#This Row],[Revenue]],"[^0-9,.]",""),",","."))</f>
        <v/>
      </c>
      <c r="L40" s="1">
        <f t="array" ref="L4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4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40">
        <f>IF(COUNTIFS(INDEX(SalesRaw[Key],1):SalesRaw[[#This Row],[Key]],SalesRaw[[#This Row],[Key]])&gt;1,"dup","ok")</f>
        <v/>
      </c>
    </row>
    <row r="41">
      <c r="A41" s="1" t="n">
        <v>46439</v>
      </c>
      <c r="B41" t="inlineStr">
        <is>
          <t>South</t>
        </is>
      </c>
      <c r="C41" t="inlineStr">
        <is>
          <t>Delta</t>
        </is>
      </c>
      <c r="D41" t="inlineStr">
        <is>
          <t>Retail</t>
        </is>
      </c>
      <c r="E41" t="inlineStr">
        <is>
          <t>Bianchi</t>
        </is>
      </c>
      <c r="F41" t="n">
        <v>3</v>
      </c>
      <c r="G41" s="2" t="n">
        <v>43.74</v>
      </c>
      <c r="H41" t="inlineStr">
        <is>
          <t>€ 131,22</t>
        </is>
      </c>
      <c r="I41" s="2" t="n">
        <v>98.72</v>
      </c>
      <c r="J41">
        <f>PROPER(TRIM(SUBSTITUTE(SalesRaw[[#This Row],[Region]],_xlfn.UNICHAR(160)," ")))</f>
        <v/>
      </c>
      <c r="K41">
        <f>IF(ISNUMBER(SalesRaw[[#This Row],[Revenue]]),SalesRaw[[#This Row],[Revenue]],_xlfn.NUMBERVALUE(_xlfn.REGEXREPLACE(SalesRaw[[#This Row],[Revenue]],"[^0-9,.]",""),",","."))</f>
        <v/>
      </c>
      <c r="L41" s="1">
        <f t="array" ref="L4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4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41">
        <f>IF(COUNTIFS(INDEX(SalesRaw[Key],1):SalesRaw[[#This Row],[Key]],SalesRaw[[#This Row],[Key]])&gt;1,"dup","ok")</f>
        <v/>
      </c>
    </row>
    <row r="42">
      <c r="A42" s="1" t="n">
        <v>46440</v>
      </c>
      <c r="B42" t="inlineStr">
        <is>
          <t>North</t>
        </is>
      </c>
      <c r="C42" t="inlineStr">
        <is>
          <t>Everest</t>
        </is>
      </c>
      <c r="D42" t="inlineStr">
        <is>
          <t>Online</t>
        </is>
      </c>
      <c r="E42" t="inlineStr">
        <is>
          <t>Ferrari</t>
        </is>
      </c>
      <c r="F42" t="n">
        <v>18</v>
      </c>
      <c r="G42" s="2" t="n">
        <v>317.41</v>
      </c>
      <c r="H42" t="inlineStr">
        <is>
          <t>€ 5.713,38</t>
        </is>
      </c>
      <c r="I42" s="2" t="n">
        <v>2745.35</v>
      </c>
      <c r="J42">
        <f>PROPER(TRIM(SUBSTITUTE(SalesRaw[[#This Row],[Region]],_xlfn.UNICHAR(160)," ")))</f>
        <v/>
      </c>
      <c r="K42">
        <f>IF(ISNUMBER(SalesRaw[[#This Row],[Revenue]]),SalesRaw[[#This Row],[Revenue]],_xlfn.NUMBERVALUE(_xlfn.REGEXREPLACE(SalesRaw[[#This Row],[Revenue]],"[^0-9,.]",""),",","."))</f>
        <v/>
      </c>
      <c r="L42" s="1">
        <f t="array" ref="L4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4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42">
        <f>IF(COUNTIFS(INDEX(SalesRaw[Key],1):SalesRaw[[#This Row],[Key]],SalesRaw[[#This Row],[Key]])&gt;1,"dup","ok")</f>
        <v/>
      </c>
    </row>
    <row r="43">
      <c r="A43" s="1" t="n">
        <v>46442</v>
      </c>
      <c r="B43" t="inlineStr">
        <is>
          <t xml:space="preserve">South </t>
        </is>
      </c>
      <c r="C43" t="inlineStr">
        <is>
          <t>Everest</t>
        </is>
      </c>
      <c r="D43" t="inlineStr">
        <is>
          <t>Online</t>
        </is>
      </c>
      <c r="E43" t="inlineStr">
        <is>
          <t>Greco</t>
        </is>
      </c>
      <c r="F43" t="n">
        <v>46</v>
      </c>
      <c r="G43" s="2" t="n">
        <v>311.96</v>
      </c>
      <c r="H43" s="2" t="n">
        <v>14350.16</v>
      </c>
      <c r="I43" s="2" t="n">
        <v>6991.4</v>
      </c>
      <c r="J43">
        <f>PROPER(TRIM(SUBSTITUTE(SalesRaw[[#This Row],[Region]],_xlfn.UNICHAR(160)," ")))</f>
        <v/>
      </c>
      <c r="K43">
        <f>IF(ISNUMBER(SalesRaw[[#This Row],[Revenue]]),SalesRaw[[#This Row],[Revenue]],_xlfn.NUMBERVALUE(_xlfn.REGEXREPLACE(SalesRaw[[#This Row],[Revenue]],"[^0-9,.]",""),",","."))</f>
        <v/>
      </c>
      <c r="L43" s="1">
        <f t="array" ref="L4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4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43">
        <f>IF(COUNTIFS(INDEX(SalesRaw[Key],1):SalesRaw[[#This Row],[Key]],SalesRaw[[#This Row],[Key]])&gt;1,"dup","ok")</f>
        <v/>
      </c>
    </row>
    <row r="44">
      <c r="A44" s="1" t="n">
        <v>46443</v>
      </c>
      <c r="B44" t="inlineStr">
        <is>
          <t>South</t>
        </is>
      </c>
      <c r="C44" t="inlineStr">
        <is>
          <t>Everest</t>
        </is>
      </c>
      <c r="D44" t="inlineStr">
        <is>
          <t>Online</t>
        </is>
      </c>
      <c r="E44" t="inlineStr">
        <is>
          <t>Greco</t>
        </is>
      </c>
      <c r="F44" t="n">
        <v>41</v>
      </c>
      <c r="G44" s="2" t="n">
        <v>306.32</v>
      </c>
      <c r="H44" s="2" t="n">
        <v>12559.12</v>
      </c>
      <c r="I44" s="2" t="n">
        <v>5835.56</v>
      </c>
      <c r="J44">
        <f>PROPER(TRIM(SUBSTITUTE(SalesRaw[[#This Row],[Region]],_xlfn.UNICHAR(160)," ")))</f>
        <v/>
      </c>
      <c r="K44">
        <f>IF(ISNUMBER(SalesRaw[[#This Row],[Revenue]]),SalesRaw[[#This Row],[Revenue]],_xlfn.NUMBERVALUE(_xlfn.REGEXREPLACE(SalesRaw[[#This Row],[Revenue]],"[^0-9,.]",""),",","."))</f>
        <v/>
      </c>
      <c r="L44" s="1">
        <f t="array" ref="L4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4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44">
        <f>IF(COUNTIFS(INDEX(SalesRaw[Key],1):SalesRaw[[#This Row],[Key]],SalesRaw[[#This Row],[Key]])&gt;1,"dup","ok")</f>
        <v/>
      </c>
    </row>
    <row r="45">
      <c r="A45" s="1" t="n">
        <v>46444</v>
      </c>
      <c r="B45" t="inlineStr">
        <is>
          <t>South</t>
        </is>
      </c>
      <c r="C45" t="inlineStr">
        <is>
          <t>Borealis</t>
        </is>
      </c>
      <c r="D45" t="inlineStr">
        <is>
          <t>Retail</t>
        </is>
      </c>
      <c r="E45" t="inlineStr">
        <is>
          <t>Sala</t>
        </is>
      </c>
      <c r="F45" t="n">
        <v>39</v>
      </c>
      <c r="G45" s="2" t="n">
        <v>79.06</v>
      </c>
      <c r="H45" t="inlineStr">
        <is>
          <t>€ 3.083,34</t>
        </is>
      </c>
      <c r="I45" s="2" t="n">
        <v>2137.9</v>
      </c>
      <c r="J45">
        <f>PROPER(TRIM(SUBSTITUTE(SalesRaw[[#This Row],[Region]],_xlfn.UNICHAR(160)," ")))</f>
        <v/>
      </c>
      <c r="K45">
        <f>IF(ISNUMBER(SalesRaw[[#This Row],[Revenue]]),SalesRaw[[#This Row],[Revenue]],_xlfn.NUMBERVALUE(_xlfn.REGEXREPLACE(SalesRaw[[#This Row],[Revenue]],"[^0-9,.]",""),",","."))</f>
        <v/>
      </c>
      <c r="L45" s="1">
        <f t="array" ref="L4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4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45">
        <f>IF(COUNTIFS(INDEX(SalesRaw[Key],1):SalesRaw[[#This Row],[Key]],SalesRaw[[#This Row],[Key]])&gt;1,"dup","ok")</f>
        <v/>
      </c>
    </row>
    <row r="46">
      <c r="A46" s="1" t="n">
        <v>46444</v>
      </c>
      <c r="B46" t="inlineStr">
        <is>
          <t>South</t>
        </is>
      </c>
      <c r="C46" t="inlineStr">
        <is>
          <t>Aurora</t>
        </is>
      </c>
      <c r="D46" t="inlineStr">
        <is>
          <t>Online</t>
        </is>
      </c>
      <c r="E46" t="inlineStr">
        <is>
          <t>Greco</t>
        </is>
      </c>
      <c r="F46" t="n">
        <v>38</v>
      </c>
      <c r="G46" s="2" t="n">
        <v>116.62</v>
      </c>
      <c r="H46" s="2" t="n">
        <v>4431.56</v>
      </c>
      <c r="I46" s="2" t="n">
        <v>2675.96</v>
      </c>
      <c r="J46">
        <f>PROPER(TRIM(SUBSTITUTE(SalesRaw[[#This Row],[Region]],_xlfn.UNICHAR(160)," ")))</f>
        <v/>
      </c>
      <c r="K46">
        <f>IF(ISNUMBER(SalesRaw[[#This Row],[Revenue]]),SalesRaw[[#This Row],[Revenue]],_xlfn.NUMBERVALUE(_xlfn.REGEXREPLACE(SalesRaw[[#This Row],[Revenue]],"[^0-9,.]",""),",","."))</f>
        <v/>
      </c>
      <c r="L46" s="1">
        <f t="array" ref="L4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4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46">
        <f>IF(COUNTIFS(INDEX(SalesRaw[Key],1):SalesRaw[[#This Row],[Key]],SalesRaw[[#This Row],[Key]])&gt;1,"dup","ok")</f>
        <v/>
      </c>
    </row>
    <row r="47">
      <c r="A47" s="1" t="n">
        <v>46444</v>
      </c>
      <c r="B47" t="inlineStr">
        <is>
          <t>West</t>
        </is>
      </c>
      <c r="C47" t="inlineStr">
        <is>
          <t>Cascade</t>
        </is>
      </c>
      <c r="D47" t="inlineStr">
        <is>
          <t>Retail</t>
        </is>
      </c>
      <c r="E47" t="inlineStr">
        <is>
          <t>Marino</t>
        </is>
      </c>
      <c r="F47" t="n">
        <v>3</v>
      </c>
      <c r="G47" s="2" t="n">
        <v>200.61</v>
      </c>
      <c r="H47" t="inlineStr">
        <is>
          <t>€ 601,83</t>
        </is>
      </c>
      <c r="I47" s="2" t="n">
        <v>343.83</v>
      </c>
      <c r="J47">
        <f>PROPER(TRIM(SUBSTITUTE(SalesRaw[[#This Row],[Region]],_xlfn.UNICHAR(160)," ")))</f>
        <v/>
      </c>
      <c r="K47">
        <f>IF(ISNUMBER(SalesRaw[[#This Row],[Revenue]]),SalesRaw[[#This Row],[Revenue]],_xlfn.NUMBERVALUE(_xlfn.REGEXREPLACE(SalesRaw[[#This Row],[Revenue]],"[^0-9,.]",""),",","."))</f>
        <v/>
      </c>
      <c r="L47" s="1">
        <f t="array" ref="L4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4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47">
        <f>IF(COUNTIFS(INDEX(SalesRaw[Key],1):SalesRaw[[#This Row],[Key]],SalesRaw[[#This Row],[Key]])&gt;1,"dup","ok")</f>
        <v/>
      </c>
    </row>
    <row r="48">
      <c r="A48" s="1" t="n">
        <v>46445</v>
      </c>
      <c r="B48" t="inlineStr">
        <is>
          <t>West</t>
        </is>
      </c>
      <c r="C48" t="inlineStr">
        <is>
          <t>Aurora</t>
        </is>
      </c>
      <c r="D48" t="inlineStr">
        <is>
          <t>Retail</t>
        </is>
      </c>
      <c r="E48" t="inlineStr">
        <is>
          <t>Bianchi</t>
        </is>
      </c>
      <c r="F48" t="n">
        <v>16</v>
      </c>
      <c r="G48" s="2" t="n">
        <v>114.36</v>
      </c>
      <c r="H48" s="2" t="n">
        <v>1829.76</v>
      </c>
      <c r="I48" s="2" t="n">
        <v>1098.23</v>
      </c>
      <c r="J48">
        <f>PROPER(TRIM(SUBSTITUTE(SalesRaw[[#This Row],[Region]],_xlfn.UNICHAR(160)," ")))</f>
        <v/>
      </c>
      <c r="K48">
        <f>IF(ISNUMBER(SalesRaw[[#This Row],[Revenue]]),SalesRaw[[#This Row],[Revenue]],_xlfn.NUMBERVALUE(_xlfn.REGEXREPLACE(SalesRaw[[#This Row],[Revenue]],"[^0-9,.]",""),",","."))</f>
        <v/>
      </c>
      <c r="L48" s="1">
        <f t="array" ref="L4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4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48">
        <f>IF(COUNTIFS(INDEX(SalesRaw[Key],1):SalesRaw[[#This Row],[Key]],SalesRaw[[#This Row],[Key]])&gt;1,"dup","ok")</f>
        <v/>
      </c>
    </row>
    <row r="49">
      <c r="A49" s="1" t="n">
        <v>46447</v>
      </c>
      <c r="B49" t="inlineStr">
        <is>
          <t>West</t>
        </is>
      </c>
      <c r="C49" t="inlineStr">
        <is>
          <t>Borealis</t>
        </is>
      </c>
      <c r="D49" t="inlineStr">
        <is>
          <t>Online</t>
        </is>
      </c>
      <c r="E49" t="inlineStr">
        <is>
          <t>Villa</t>
        </is>
      </c>
      <c r="F49" t="n">
        <v>52</v>
      </c>
      <c r="G49" s="2" t="n">
        <v>78.95999999999999</v>
      </c>
      <c r="H49" s="2" t="n">
        <v>4105.92</v>
      </c>
      <c r="I49" s="2" t="n">
        <v>2789.52</v>
      </c>
      <c r="J49">
        <f>PROPER(TRIM(SUBSTITUTE(SalesRaw[[#This Row],[Region]],_xlfn.UNICHAR(160)," ")))</f>
        <v/>
      </c>
      <c r="K49">
        <f>IF(ISNUMBER(SalesRaw[[#This Row],[Revenue]]),SalesRaw[[#This Row],[Revenue]],_xlfn.NUMBERVALUE(_xlfn.REGEXREPLACE(SalesRaw[[#This Row],[Revenue]],"[^0-9,.]",""),",","."))</f>
        <v/>
      </c>
      <c r="L49" s="1">
        <f t="array" ref="L4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4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49">
        <f>IF(COUNTIFS(INDEX(SalesRaw[Key],1):SalesRaw[[#This Row],[Key]],SalesRaw[[#This Row],[Key]])&gt;1,"dup","ok")</f>
        <v/>
      </c>
    </row>
    <row r="50">
      <c r="A50" s="1" t="n">
        <v>46448</v>
      </c>
      <c r="B50" t="inlineStr">
        <is>
          <t xml:space="preserve">East </t>
        </is>
      </c>
      <c r="C50" t="inlineStr">
        <is>
          <t>Cascade</t>
        </is>
      </c>
      <c r="D50" t="inlineStr">
        <is>
          <t>Retail</t>
        </is>
      </c>
      <c r="E50" t="inlineStr">
        <is>
          <t>Greco</t>
        </is>
      </c>
      <c r="F50" t="n">
        <v>40</v>
      </c>
      <c r="G50" s="2" t="n">
        <v>202.8</v>
      </c>
      <c r="H50" s="2" t="n">
        <v>8112</v>
      </c>
      <c r="I50" s="2" t="n">
        <v>4610.25</v>
      </c>
      <c r="J50">
        <f>PROPER(TRIM(SUBSTITUTE(SalesRaw[[#This Row],[Region]],_xlfn.UNICHAR(160)," ")))</f>
        <v/>
      </c>
      <c r="K50">
        <f>IF(ISNUMBER(SalesRaw[[#This Row],[Revenue]]),SalesRaw[[#This Row],[Revenue]],_xlfn.NUMBERVALUE(_xlfn.REGEXREPLACE(SalesRaw[[#This Row],[Revenue]],"[^0-9,.]",""),",","."))</f>
        <v/>
      </c>
      <c r="L50" s="1">
        <f t="array" ref="L5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5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50">
        <f>IF(COUNTIFS(INDEX(SalesRaw[Key],1):SalesRaw[[#This Row],[Key]],SalesRaw[[#This Row],[Key]])&gt;1,"dup","ok")</f>
        <v/>
      </c>
    </row>
    <row r="51">
      <c r="A51" s="1" t="n">
        <v>46451</v>
      </c>
      <c r="B51" t="inlineStr">
        <is>
          <t>South</t>
        </is>
      </c>
      <c r="C51" t="inlineStr">
        <is>
          <t>Everest</t>
        </is>
      </c>
      <c r="D51" t="inlineStr">
        <is>
          <t>Online</t>
        </is>
      </c>
      <c r="E51" t="inlineStr">
        <is>
          <t>Ferrari</t>
        </is>
      </c>
      <c r="F51" t="n">
        <v>21</v>
      </c>
      <c r="G51" s="2" t="n">
        <v>342.26</v>
      </c>
      <c r="H51" t="inlineStr">
        <is>
          <t>€ 7.187,46</t>
        </is>
      </c>
      <c r="I51" s="2" t="n">
        <v>3374.21</v>
      </c>
      <c r="J51">
        <f>PROPER(TRIM(SUBSTITUTE(SalesRaw[[#This Row],[Region]],_xlfn.UNICHAR(160)," ")))</f>
        <v/>
      </c>
      <c r="K51">
        <f>IF(ISNUMBER(SalesRaw[[#This Row],[Revenue]]),SalesRaw[[#This Row],[Revenue]],_xlfn.NUMBERVALUE(_xlfn.REGEXREPLACE(SalesRaw[[#This Row],[Revenue]],"[^0-9,.]",""),",","."))</f>
        <v/>
      </c>
      <c r="L51" s="1">
        <f t="array" ref="L5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5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51">
        <f>IF(COUNTIFS(INDEX(SalesRaw[Key],1):SalesRaw[[#This Row],[Key]],SalesRaw[[#This Row],[Key]])&gt;1,"dup","ok")</f>
        <v/>
      </c>
    </row>
    <row r="52">
      <c r="A52" s="1" t="n">
        <v>46452</v>
      </c>
      <c r="B52" t="inlineStr">
        <is>
          <t xml:space="preserve"> North</t>
        </is>
      </c>
      <c r="C52" t="inlineStr">
        <is>
          <t>Delta</t>
        </is>
      </c>
      <c r="D52" t="inlineStr">
        <is>
          <t>Retail</t>
        </is>
      </c>
      <c r="E52" t="inlineStr">
        <is>
          <t>Greco</t>
        </is>
      </c>
      <c r="F52" t="n">
        <v>30</v>
      </c>
      <c r="G52" s="2" t="n">
        <v>46.44</v>
      </c>
      <c r="H52" s="2" t="n">
        <v>1393.2</v>
      </c>
      <c r="I52" s="2" t="n">
        <v>1109.9</v>
      </c>
      <c r="J52">
        <f>PROPER(TRIM(SUBSTITUTE(SalesRaw[[#This Row],[Region]],_xlfn.UNICHAR(160)," ")))</f>
        <v/>
      </c>
      <c r="K52">
        <f>IF(ISNUMBER(SalesRaw[[#This Row],[Revenue]]),SalesRaw[[#This Row],[Revenue]],_xlfn.NUMBERVALUE(_xlfn.REGEXREPLACE(SalesRaw[[#This Row],[Revenue]],"[^0-9,.]",""),",","."))</f>
        <v/>
      </c>
      <c r="L52" s="1">
        <f t="array" ref="L5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5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52">
        <f>IF(COUNTIFS(INDEX(SalesRaw[Key],1):SalesRaw[[#This Row],[Key]],SalesRaw[[#This Row],[Key]])&gt;1,"dup","ok")</f>
        <v/>
      </c>
    </row>
    <row r="53">
      <c r="A53" s="1" t="n">
        <v>46452</v>
      </c>
      <c r="B53" t="inlineStr">
        <is>
          <t>south</t>
        </is>
      </c>
      <c r="C53" t="inlineStr">
        <is>
          <t>Everest</t>
        </is>
      </c>
      <c r="D53" t="inlineStr">
        <is>
          <t>Online</t>
        </is>
      </c>
      <c r="E53" t="inlineStr">
        <is>
          <t>Greco</t>
        </is>
      </c>
      <c r="F53" t="n">
        <v>38</v>
      </c>
      <c r="G53" s="2" t="n">
        <v>305.46</v>
      </c>
      <c r="H53" s="2" t="n">
        <v>11607.48</v>
      </c>
      <c r="I53" s="2" t="n">
        <v>5736.37</v>
      </c>
      <c r="J53">
        <f>PROPER(TRIM(SUBSTITUTE(SalesRaw[[#This Row],[Region]],_xlfn.UNICHAR(160)," ")))</f>
        <v/>
      </c>
      <c r="K53">
        <f>IF(ISNUMBER(SalesRaw[[#This Row],[Revenue]]),SalesRaw[[#This Row],[Revenue]],_xlfn.NUMBERVALUE(_xlfn.REGEXREPLACE(SalesRaw[[#This Row],[Revenue]],"[^0-9,.]",""),",","."))</f>
        <v/>
      </c>
      <c r="L53" s="1">
        <f t="array" ref="L5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5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53">
        <f>IF(COUNTIFS(INDEX(SalesRaw[Key],1):SalesRaw[[#This Row],[Key]],SalesRaw[[#This Row],[Key]])&gt;1,"dup","ok")</f>
        <v/>
      </c>
    </row>
    <row r="54">
      <c r="A54" s="1" t="n">
        <v>46453</v>
      </c>
      <c r="B54" t="inlineStr">
        <is>
          <t xml:space="preserve"> South</t>
        </is>
      </c>
      <c r="C54" t="inlineStr">
        <is>
          <t>Everest</t>
        </is>
      </c>
      <c r="D54" t="inlineStr">
        <is>
          <t>Retail</t>
        </is>
      </c>
      <c r="E54" t="inlineStr">
        <is>
          <t>Ferrari</t>
        </is>
      </c>
      <c r="F54" t="n">
        <v>28</v>
      </c>
      <c r="G54" s="2" t="n">
        <v>320.15</v>
      </c>
      <c r="H54" s="2" t="n">
        <v>8964.200000000001</v>
      </c>
      <c r="I54" s="2" t="n">
        <v>4429.56</v>
      </c>
      <c r="J54">
        <f>PROPER(TRIM(SUBSTITUTE(SalesRaw[[#This Row],[Region]],_xlfn.UNICHAR(160)," ")))</f>
        <v/>
      </c>
      <c r="K54">
        <f>IF(ISNUMBER(SalesRaw[[#This Row],[Revenue]]),SalesRaw[[#This Row],[Revenue]],_xlfn.NUMBERVALUE(_xlfn.REGEXREPLACE(SalesRaw[[#This Row],[Revenue]],"[^0-9,.]",""),",","."))</f>
        <v/>
      </c>
      <c r="L54" s="1">
        <f t="array" ref="L5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5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54">
        <f>IF(COUNTIFS(INDEX(SalesRaw[Key],1):SalesRaw[[#This Row],[Key]],SalesRaw[[#This Row],[Key]])&gt;1,"dup","ok")</f>
        <v/>
      </c>
    </row>
    <row r="55">
      <c r="A55" s="1" t="n">
        <v>46454</v>
      </c>
      <c r="B55" t="inlineStr">
        <is>
          <t xml:space="preserve"> North</t>
        </is>
      </c>
      <c r="C55" t="inlineStr">
        <is>
          <t>Everest</t>
        </is>
      </c>
      <c r="D55" t="inlineStr">
        <is>
          <t>Retail</t>
        </is>
      </c>
      <c r="E55" t="inlineStr">
        <is>
          <t>Rizzo</t>
        </is>
      </c>
      <c r="F55" t="n">
        <v>43</v>
      </c>
      <c r="G55" s="2" t="n">
        <v>300.66</v>
      </c>
      <c r="H55" s="2" t="n">
        <v>12928.38</v>
      </c>
      <c r="I55" s="2" t="n">
        <v>6132.94</v>
      </c>
      <c r="J55">
        <f>PROPER(TRIM(SUBSTITUTE(SalesRaw[[#This Row],[Region]],_xlfn.UNICHAR(160)," ")))</f>
        <v/>
      </c>
      <c r="K55">
        <f>IF(ISNUMBER(SalesRaw[[#This Row],[Revenue]]),SalesRaw[[#This Row],[Revenue]],_xlfn.NUMBERVALUE(_xlfn.REGEXREPLACE(SalesRaw[[#This Row],[Revenue]],"[^0-9,.]",""),",","."))</f>
        <v/>
      </c>
      <c r="L55" s="1">
        <f t="array" ref="L5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5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55">
        <f>IF(COUNTIFS(INDEX(SalesRaw[Key],1):SalesRaw[[#This Row],[Key]],SalesRaw[[#This Row],[Key]])&gt;1,"dup","ok")</f>
        <v/>
      </c>
    </row>
    <row r="56">
      <c r="A56" s="1" t="n">
        <v>46455</v>
      </c>
      <c r="B56" t="inlineStr">
        <is>
          <t xml:space="preserve"> West</t>
        </is>
      </c>
      <c r="C56" t="inlineStr">
        <is>
          <t>Everest</t>
        </is>
      </c>
      <c r="D56" t="inlineStr">
        <is>
          <t>Online</t>
        </is>
      </c>
      <c r="E56" t="inlineStr">
        <is>
          <t>Ferrari</t>
        </is>
      </c>
      <c r="F56" t="n">
        <v>54</v>
      </c>
      <c r="G56" s="2" t="n">
        <v>329.87</v>
      </c>
      <c r="H56" s="2" t="n">
        <v>17812.98</v>
      </c>
      <c r="I56" s="2" t="n">
        <v>8635.559999999999</v>
      </c>
      <c r="J56">
        <f>PROPER(TRIM(SUBSTITUTE(SalesRaw[[#This Row],[Region]],_xlfn.UNICHAR(160)," ")))</f>
        <v/>
      </c>
      <c r="K56">
        <f>IF(ISNUMBER(SalesRaw[[#This Row],[Revenue]]),SalesRaw[[#This Row],[Revenue]],_xlfn.NUMBERVALUE(_xlfn.REGEXREPLACE(SalesRaw[[#This Row],[Revenue]],"[^0-9,.]",""),",","."))</f>
        <v/>
      </c>
      <c r="L56" s="1">
        <f t="array" ref="L5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5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56">
        <f>IF(COUNTIFS(INDEX(SalesRaw[Key],1):SalesRaw[[#This Row],[Key]],SalesRaw[[#This Row],[Key]])&gt;1,"dup","ok")</f>
        <v/>
      </c>
    </row>
    <row r="57">
      <c r="A57" s="1" t="n">
        <v>46459</v>
      </c>
      <c r="B57" t="inlineStr">
        <is>
          <t>West</t>
        </is>
      </c>
      <c r="C57" t="inlineStr">
        <is>
          <t>Delta</t>
        </is>
      </c>
      <c r="D57" t="inlineStr">
        <is>
          <t>Retail</t>
        </is>
      </c>
      <c r="E57" t="inlineStr">
        <is>
          <t>Conti</t>
        </is>
      </c>
      <c r="F57" t="n">
        <v>2</v>
      </c>
      <c r="G57" s="2" t="n">
        <v>43.24</v>
      </c>
      <c r="H57" s="2" t="n">
        <v>86.48</v>
      </c>
      <c r="I57" s="2" t="n">
        <v>69.26000000000001</v>
      </c>
      <c r="J57">
        <f>PROPER(TRIM(SUBSTITUTE(SalesRaw[[#This Row],[Region]],_xlfn.UNICHAR(160)," ")))</f>
        <v/>
      </c>
      <c r="K57">
        <f>IF(ISNUMBER(SalesRaw[[#This Row],[Revenue]]),SalesRaw[[#This Row],[Revenue]],_xlfn.NUMBERVALUE(_xlfn.REGEXREPLACE(SalesRaw[[#This Row],[Revenue]],"[^0-9,.]",""),",","."))</f>
        <v/>
      </c>
      <c r="L57" s="1">
        <f t="array" ref="L5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5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57">
        <f>IF(COUNTIFS(INDEX(SalesRaw[Key],1):SalesRaw[[#This Row],[Key]],SalesRaw[[#This Row],[Key]])&gt;1,"dup","ok")</f>
        <v/>
      </c>
    </row>
    <row r="58">
      <c r="A58" s="1" t="n">
        <v>46461</v>
      </c>
      <c r="B58" t="inlineStr">
        <is>
          <t>West</t>
        </is>
      </c>
      <c r="C58" t="inlineStr">
        <is>
          <t>Everest</t>
        </is>
      </c>
      <c r="D58" t="inlineStr">
        <is>
          <t>Online</t>
        </is>
      </c>
      <c r="E58" t="inlineStr">
        <is>
          <t>Bianchi</t>
        </is>
      </c>
      <c r="F58" t="n">
        <v>6</v>
      </c>
      <c r="G58" s="2" t="n">
        <v>332.6</v>
      </c>
      <c r="H58" s="2" t="n">
        <v>1995.6</v>
      </c>
      <c r="I58" s="2" t="n">
        <v>936.0599999999999</v>
      </c>
      <c r="J58">
        <f>PROPER(TRIM(SUBSTITUTE(SalesRaw[[#This Row],[Region]],_xlfn.UNICHAR(160)," ")))</f>
        <v/>
      </c>
      <c r="K58">
        <f>IF(ISNUMBER(SalesRaw[[#This Row],[Revenue]]),SalesRaw[[#This Row],[Revenue]],_xlfn.NUMBERVALUE(_xlfn.REGEXREPLACE(SalesRaw[[#This Row],[Revenue]],"[^0-9,.]",""),",","."))</f>
        <v/>
      </c>
      <c r="L58" s="1">
        <f t="array" ref="L5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5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58">
        <f>IF(COUNTIFS(INDEX(SalesRaw[Key],1):SalesRaw[[#This Row],[Key]],SalesRaw[[#This Row],[Key]])&gt;1,"dup","ok")</f>
        <v/>
      </c>
    </row>
    <row r="59">
      <c r="A59" s="1" t="n">
        <v>46462</v>
      </c>
      <c r="B59" t="inlineStr">
        <is>
          <t>North</t>
        </is>
      </c>
      <c r="C59" t="inlineStr">
        <is>
          <t>Cascade</t>
        </is>
      </c>
      <c r="D59" t="inlineStr">
        <is>
          <t>Online</t>
        </is>
      </c>
      <c r="E59" t="inlineStr">
        <is>
          <t>Conti</t>
        </is>
      </c>
      <c r="F59" t="n">
        <v>23</v>
      </c>
      <c r="G59" s="2" t="n">
        <v>224.25</v>
      </c>
      <c r="H59" t="inlineStr">
        <is>
          <t>€ 5.157,75</t>
        </is>
      </c>
      <c r="I59" s="2" t="n">
        <v>2872.16</v>
      </c>
      <c r="J59">
        <f>PROPER(TRIM(SUBSTITUTE(SalesRaw[[#This Row],[Region]],_xlfn.UNICHAR(160)," ")))</f>
        <v/>
      </c>
      <c r="K59">
        <f>IF(ISNUMBER(SalesRaw[[#This Row],[Revenue]]),SalesRaw[[#This Row],[Revenue]],_xlfn.NUMBERVALUE(_xlfn.REGEXREPLACE(SalesRaw[[#This Row],[Revenue]],"[^0-9,.]",""),",","."))</f>
        <v/>
      </c>
      <c r="L59" s="1">
        <f t="array" ref="L5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5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59">
        <f>IF(COUNTIFS(INDEX(SalesRaw[Key],1):SalesRaw[[#This Row],[Key]],SalesRaw[[#This Row],[Key]])&gt;1,"dup","ok")</f>
        <v/>
      </c>
    </row>
    <row r="60">
      <c r="A60" s="1" t="n">
        <v>46462</v>
      </c>
      <c r="B60" t="inlineStr">
        <is>
          <t>East</t>
        </is>
      </c>
      <c r="C60" t="inlineStr">
        <is>
          <t>Aurora</t>
        </is>
      </c>
      <c r="D60" t="inlineStr">
        <is>
          <t>Retail</t>
        </is>
      </c>
      <c r="E60" t="inlineStr">
        <is>
          <t>Sala</t>
        </is>
      </c>
      <c r="F60" t="n">
        <v>19</v>
      </c>
      <c r="G60" s="2" t="n">
        <v>113.33</v>
      </c>
      <c r="H60" s="2" t="n">
        <v>2153.27</v>
      </c>
      <c r="I60" s="2" t="n">
        <v>1316.86</v>
      </c>
      <c r="J60">
        <f>PROPER(TRIM(SUBSTITUTE(SalesRaw[[#This Row],[Region]],_xlfn.UNICHAR(160)," ")))</f>
        <v/>
      </c>
      <c r="K60">
        <f>IF(ISNUMBER(SalesRaw[[#This Row],[Revenue]]),SalesRaw[[#This Row],[Revenue]],_xlfn.NUMBERVALUE(_xlfn.REGEXREPLACE(SalesRaw[[#This Row],[Revenue]],"[^0-9,.]",""),",","."))</f>
        <v/>
      </c>
      <c r="L60" s="1">
        <f t="array" ref="L6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6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60">
        <f>IF(COUNTIFS(INDEX(SalesRaw[Key],1):SalesRaw[[#This Row],[Key]],SalesRaw[[#This Row],[Key]])&gt;1,"dup","ok")</f>
        <v/>
      </c>
    </row>
    <row r="61">
      <c r="A61" s="1" t="n">
        <v>46463</v>
      </c>
      <c r="B61" t="inlineStr">
        <is>
          <t>South</t>
        </is>
      </c>
      <c r="C61" t="inlineStr">
        <is>
          <t>Aurora</t>
        </is>
      </c>
      <c r="D61" t="inlineStr">
        <is>
          <t>Online</t>
        </is>
      </c>
      <c r="E61" t="inlineStr">
        <is>
          <t>Rizzo</t>
        </is>
      </c>
      <c r="F61" t="n">
        <v>25</v>
      </c>
      <c r="G61" s="2" t="n">
        <v>129.5</v>
      </c>
      <c r="H61" s="2" t="n">
        <v>3237.5</v>
      </c>
      <c r="I61" s="2" t="n">
        <v>2012.16</v>
      </c>
      <c r="J61">
        <f>PROPER(TRIM(SUBSTITUTE(SalesRaw[[#This Row],[Region]],_xlfn.UNICHAR(160)," ")))</f>
        <v/>
      </c>
      <c r="K61">
        <f>IF(ISNUMBER(SalesRaw[[#This Row],[Revenue]]),SalesRaw[[#This Row],[Revenue]],_xlfn.NUMBERVALUE(_xlfn.REGEXREPLACE(SalesRaw[[#This Row],[Revenue]],"[^0-9,.]",""),",","."))</f>
        <v/>
      </c>
      <c r="L61" s="1">
        <f t="array" ref="L6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6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61">
        <f>IF(COUNTIFS(INDEX(SalesRaw[Key],1):SalesRaw[[#This Row],[Key]],SalesRaw[[#This Row],[Key]])&gt;1,"dup","ok")</f>
        <v/>
      </c>
    </row>
    <row r="62">
      <c r="A62" s="1" t="n">
        <v>46466</v>
      </c>
      <c r="B62" t="inlineStr">
        <is>
          <t>North</t>
        </is>
      </c>
      <c r="C62" t="inlineStr">
        <is>
          <t>Borealis</t>
        </is>
      </c>
      <c r="D62" t="inlineStr">
        <is>
          <t>Online</t>
        </is>
      </c>
      <c r="E62" t="inlineStr">
        <is>
          <t>Rizzo</t>
        </is>
      </c>
      <c r="F62" t="n">
        <v>35</v>
      </c>
      <c r="G62" s="2" t="n">
        <v>84.54000000000001</v>
      </c>
      <c r="H62" s="2" t="n">
        <v>2958.9</v>
      </c>
      <c r="I62" s="2" t="n">
        <v>1998.7</v>
      </c>
      <c r="J62">
        <f>PROPER(TRIM(SUBSTITUTE(SalesRaw[[#This Row],[Region]],_xlfn.UNICHAR(160)," ")))</f>
        <v/>
      </c>
      <c r="K62">
        <f>IF(ISNUMBER(SalesRaw[[#This Row],[Revenue]]),SalesRaw[[#This Row],[Revenue]],_xlfn.NUMBERVALUE(_xlfn.REGEXREPLACE(SalesRaw[[#This Row],[Revenue]],"[^0-9,.]",""),",","."))</f>
        <v/>
      </c>
      <c r="L62" s="1">
        <f t="array" ref="L6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6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62">
        <f>IF(COUNTIFS(INDEX(SalesRaw[Key],1):SalesRaw[[#This Row],[Key]],SalesRaw[[#This Row],[Key]])&gt;1,"dup","ok")</f>
        <v/>
      </c>
    </row>
    <row r="63">
      <c r="A63" s="1" t="n">
        <v>46466</v>
      </c>
      <c r="B63" t="inlineStr">
        <is>
          <t>South</t>
        </is>
      </c>
      <c r="C63" t="inlineStr">
        <is>
          <t>Delta</t>
        </is>
      </c>
      <c r="D63" t="inlineStr">
        <is>
          <t>Retail</t>
        </is>
      </c>
      <c r="E63" t="inlineStr">
        <is>
          <t>Marino</t>
        </is>
      </c>
      <c r="F63" t="n">
        <v>40</v>
      </c>
      <c r="G63" s="2" t="n">
        <v>47.22</v>
      </c>
      <c r="H63" s="2" t="n">
        <v>1888.8</v>
      </c>
      <c r="I63" s="2" t="n">
        <v>1477.76</v>
      </c>
      <c r="J63">
        <f>PROPER(TRIM(SUBSTITUTE(SalesRaw[[#This Row],[Region]],_xlfn.UNICHAR(160)," ")))</f>
        <v/>
      </c>
      <c r="K63">
        <f>IF(ISNUMBER(SalesRaw[[#This Row],[Revenue]]),SalesRaw[[#This Row],[Revenue]],_xlfn.NUMBERVALUE(_xlfn.REGEXREPLACE(SalesRaw[[#This Row],[Revenue]],"[^0-9,.]",""),",","."))</f>
        <v/>
      </c>
      <c r="L63" s="1">
        <f t="array" ref="L6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6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63">
        <f>IF(COUNTIFS(INDEX(SalesRaw[Key],1):SalesRaw[[#This Row],[Key]],SalesRaw[[#This Row],[Key]])&gt;1,"dup","ok")</f>
        <v/>
      </c>
    </row>
    <row r="64">
      <c r="A64" s="1" t="n">
        <v>46466</v>
      </c>
      <c r="B64" t="inlineStr">
        <is>
          <t>East</t>
        </is>
      </c>
      <c r="C64" t="inlineStr">
        <is>
          <t>Delta</t>
        </is>
      </c>
      <c r="D64" t="inlineStr">
        <is>
          <t>Retail</t>
        </is>
      </c>
      <c r="E64" t="inlineStr">
        <is>
          <t>Marino</t>
        </is>
      </c>
      <c r="F64" t="n">
        <v>27</v>
      </c>
      <c r="G64" s="2" t="n">
        <v>47.41</v>
      </c>
      <c r="H64" s="2" t="n">
        <v>1280.07</v>
      </c>
      <c r="I64" s="2" t="n">
        <v>1036.81</v>
      </c>
      <c r="J64">
        <f>PROPER(TRIM(SUBSTITUTE(SalesRaw[[#This Row],[Region]],_xlfn.UNICHAR(160)," ")))</f>
        <v/>
      </c>
      <c r="K64">
        <f>IF(ISNUMBER(SalesRaw[[#This Row],[Revenue]]),SalesRaw[[#This Row],[Revenue]],_xlfn.NUMBERVALUE(_xlfn.REGEXREPLACE(SalesRaw[[#This Row],[Revenue]],"[^0-9,.]",""),",","."))</f>
        <v/>
      </c>
      <c r="L64" s="1">
        <f t="array" ref="L6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6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64">
        <f>IF(COUNTIFS(INDEX(SalesRaw[Key],1):SalesRaw[[#This Row],[Key]],SalesRaw[[#This Row],[Key]])&gt;1,"dup","ok")</f>
        <v/>
      </c>
    </row>
    <row r="65">
      <c r="A65" s="1" t="n">
        <v>46467</v>
      </c>
      <c r="B65" t="inlineStr">
        <is>
          <t>South</t>
        </is>
      </c>
      <c r="C65" t="inlineStr">
        <is>
          <t>Delta</t>
        </is>
      </c>
      <c r="D65" t="inlineStr">
        <is>
          <t>Wholesale</t>
        </is>
      </c>
      <c r="E65" t="inlineStr">
        <is>
          <t>Rizzo</t>
        </is>
      </c>
      <c r="F65" t="n">
        <v>55</v>
      </c>
      <c r="G65" s="2" t="n">
        <v>39.96</v>
      </c>
      <c r="H65" t="inlineStr">
        <is>
          <t>€ 2.197,80</t>
        </is>
      </c>
      <c r="I65" s="2" t="n">
        <v>1661.47</v>
      </c>
      <c r="J65">
        <f>PROPER(TRIM(SUBSTITUTE(SalesRaw[[#This Row],[Region]],_xlfn.UNICHAR(160)," ")))</f>
        <v/>
      </c>
      <c r="K65">
        <f>IF(ISNUMBER(SalesRaw[[#This Row],[Revenue]]),SalesRaw[[#This Row],[Revenue]],_xlfn.NUMBERVALUE(_xlfn.REGEXREPLACE(SalesRaw[[#This Row],[Revenue]],"[^0-9,.]",""),",","."))</f>
        <v/>
      </c>
      <c r="L65" s="1">
        <f t="array" ref="L6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6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65">
        <f>IF(COUNTIFS(INDEX(SalesRaw[Key],1):SalesRaw[[#This Row],[Key]],SalesRaw[[#This Row],[Key]])&gt;1,"dup","ok")</f>
        <v/>
      </c>
    </row>
    <row r="66">
      <c r="A66" s="1" t="n">
        <v>46468</v>
      </c>
      <c r="B66" t="inlineStr">
        <is>
          <t>West</t>
        </is>
      </c>
      <c r="C66" t="inlineStr">
        <is>
          <t>Delta</t>
        </is>
      </c>
      <c r="D66" t="inlineStr">
        <is>
          <t>Retail</t>
        </is>
      </c>
      <c r="E66" t="inlineStr">
        <is>
          <t>Greco</t>
        </is>
      </c>
      <c r="F66" t="n">
        <v>49</v>
      </c>
      <c r="G66" s="2" t="n">
        <v>48.34</v>
      </c>
      <c r="H66" t="inlineStr">
        <is>
          <t>€ 2.368,66</t>
        </is>
      </c>
      <c r="I66" s="2" t="n">
        <v>1821.12</v>
      </c>
      <c r="J66">
        <f>PROPER(TRIM(SUBSTITUTE(SalesRaw[[#This Row],[Region]],_xlfn.UNICHAR(160)," ")))</f>
        <v/>
      </c>
      <c r="K66">
        <f>IF(ISNUMBER(SalesRaw[[#This Row],[Revenue]]),SalesRaw[[#This Row],[Revenue]],_xlfn.NUMBERVALUE(_xlfn.REGEXREPLACE(SalesRaw[[#This Row],[Revenue]],"[^0-9,.]",""),",","."))</f>
        <v/>
      </c>
      <c r="L66" s="1">
        <f t="array" ref="L6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6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66">
        <f>IF(COUNTIFS(INDEX(SalesRaw[Key],1):SalesRaw[[#This Row],[Key]],SalesRaw[[#This Row],[Key]])&gt;1,"dup","ok")</f>
        <v/>
      </c>
    </row>
    <row r="67">
      <c r="A67" s="1" t="n">
        <v>46469</v>
      </c>
      <c r="B67" t="inlineStr">
        <is>
          <t>East</t>
        </is>
      </c>
      <c r="C67" t="inlineStr">
        <is>
          <t>Delta</t>
        </is>
      </c>
      <c r="D67" t="inlineStr">
        <is>
          <t>Online</t>
        </is>
      </c>
      <c r="E67" t="inlineStr">
        <is>
          <t>Greco</t>
        </is>
      </c>
      <c r="F67" t="n">
        <v>49</v>
      </c>
      <c r="G67" s="2" t="n">
        <v>43.82</v>
      </c>
      <c r="H67" s="2" t="n">
        <v>2147.18</v>
      </c>
      <c r="I67" s="2" t="n">
        <v>1620.23</v>
      </c>
      <c r="J67">
        <f>PROPER(TRIM(SUBSTITUTE(SalesRaw[[#This Row],[Region]],_xlfn.UNICHAR(160)," ")))</f>
        <v/>
      </c>
      <c r="K67">
        <f>IF(ISNUMBER(SalesRaw[[#This Row],[Revenue]]),SalesRaw[[#This Row],[Revenue]],_xlfn.NUMBERVALUE(_xlfn.REGEXREPLACE(SalesRaw[[#This Row],[Revenue]],"[^0-9,.]",""),",","."))</f>
        <v/>
      </c>
      <c r="L67" s="1">
        <f t="array" ref="L6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6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67">
        <f>IF(COUNTIFS(INDEX(SalesRaw[Key],1):SalesRaw[[#This Row],[Key]],SalesRaw[[#This Row],[Key]])&gt;1,"dup","ok")</f>
        <v/>
      </c>
    </row>
    <row r="68">
      <c r="A68" s="1" t="n">
        <v>46469</v>
      </c>
      <c r="B68" t="inlineStr">
        <is>
          <t>East</t>
        </is>
      </c>
      <c r="C68" t="inlineStr">
        <is>
          <t>Cascade</t>
        </is>
      </c>
      <c r="D68" t="inlineStr">
        <is>
          <t>Online</t>
        </is>
      </c>
      <c r="E68" t="inlineStr">
        <is>
          <t>Ferrari</t>
        </is>
      </c>
      <c r="F68" t="n">
        <v>32</v>
      </c>
      <c r="G68" s="2" t="n">
        <v>226.66</v>
      </c>
      <c r="H68" s="2" t="n">
        <v>7253.12</v>
      </c>
      <c r="I68" s="2" t="n">
        <v>3978.63</v>
      </c>
      <c r="J68">
        <f>PROPER(TRIM(SUBSTITUTE(SalesRaw[[#This Row],[Region]],_xlfn.UNICHAR(160)," ")))</f>
        <v/>
      </c>
      <c r="K68">
        <f>IF(ISNUMBER(SalesRaw[[#This Row],[Revenue]]),SalesRaw[[#This Row],[Revenue]],_xlfn.NUMBERVALUE(_xlfn.REGEXREPLACE(SalesRaw[[#This Row],[Revenue]],"[^0-9,.]",""),",","."))</f>
        <v/>
      </c>
      <c r="L68" s="1">
        <f t="array" ref="L6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6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68">
        <f>IF(COUNTIFS(INDEX(SalesRaw[Key],1):SalesRaw[[#This Row],[Key]],SalesRaw[[#This Row],[Key]])&gt;1,"dup","ok")</f>
        <v/>
      </c>
    </row>
    <row r="69">
      <c r="A69" s="1" t="n">
        <v>46472</v>
      </c>
      <c r="B69" t="inlineStr">
        <is>
          <t>North</t>
        </is>
      </c>
      <c r="C69" t="inlineStr">
        <is>
          <t>Delta</t>
        </is>
      </c>
      <c r="D69" t="inlineStr">
        <is>
          <t>Online</t>
        </is>
      </c>
      <c r="E69" t="inlineStr">
        <is>
          <t>Greco</t>
        </is>
      </c>
      <c r="F69" t="n">
        <v>29</v>
      </c>
      <c r="G69" s="2" t="n">
        <v>45.8</v>
      </c>
      <c r="H69" s="2" t="n">
        <v>1328.2</v>
      </c>
      <c r="I69" s="2" t="n">
        <v>1056.91</v>
      </c>
      <c r="J69">
        <f>PROPER(TRIM(SUBSTITUTE(SalesRaw[[#This Row],[Region]],_xlfn.UNICHAR(160)," ")))</f>
        <v/>
      </c>
      <c r="K69">
        <f>IF(ISNUMBER(SalesRaw[[#This Row],[Revenue]]),SalesRaw[[#This Row],[Revenue]],_xlfn.NUMBERVALUE(_xlfn.REGEXREPLACE(SalesRaw[[#This Row],[Revenue]],"[^0-9,.]",""),",","."))</f>
        <v/>
      </c>
      <c r="L69" s="1">
        <f t="array" ref="L6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6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69">
        <f>IF(COUNTIFS(INDEX(SalesRaw[Key],1):SalesRaw[[#This Row],[Key]],SalesRaw[[#This Row],[Key]])&gt;1,"dup","ok")</f>
        <v/>
      </c>
    </row>
    <row r="70">
      <c r="A70" s="1" t="n">
        <v>46473</v>
      </c>
      <c r="B70" t="inlineStr">
        <is>
          <t>west</t>
        </is>
      </c>
      <c r="C70" t="inlineStr">
        <is>
          <t>Delta</t>
        </is>
      </c>
      <c r="D70" t="inlineStr">
        <is>
          <t>Retail</t>
        </is>
      </c>
      <c r="E70" t="inlineStr">
        <is>
          <t>Sala</t>
        </is>
      </c>
      <c r="F70" t="n">
        <v>58</v>
      </c>
      <c r="G70" s="2" t="n">
        <v>41.82</v>
      </c>
      <c r="H70" s="2" t="n">
        <v>2425.56</v>
      </c>
      <c r="I70" s="2" t="n">
        <v>1873.62</v>
      </c>
      <c r="J70">
        <f>PROPER(TRIM(SUBSTITUTE(SalesRaw[[#This Row],[Region]],_xlfn.UNICHAR(160)," ")))</f>
        <v/>
      </c>
      <c r="K70">
        <f>IF(ISNUMBER(SalesRaw[[#This Row],[Revenue]]),SalesRaw[[#This Row],[Revenue]],_xlfn.NUMBERVALUE(_xlfn.REGEXREPLACE(SalesRaw[[#This Row],[Revenue]],"[^0-9,.]",""),",","."))</f>
        <v/>
      </c>
      <c r="L70" s="1">
        <f t="array" ref="L7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7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70">
        <f>IF(COUNTIFS(INDEX(SalesRaw[Key],1):SalesRaw[[#This Row],[Key]],SalesRaw[[#This Row],[Key]])&gt;1,"dup","ok")</f>
        <v/>
      </c>
    </row>
    <row r="71">
      <c r="A71" s="1" t="n">
        <v>46473</v>
      </c>
      <c r="B71" t="inlineStr">
        <is>
          <t>North</t>
        </is>
      </c>
      <c r="C71" t="inlineStr">
        <is>
          <t>Everest</t>
        </is>
      </c>
      <c r="D71" t="inlineStr">
        <is>
          <t>Retail</t>
        </is>
      </c>
      <c r="E71" t="inlineStr">
        <is>
          <t>Ferrari</t>
        </is>
      </c>
      <c r="F71" t="n">
        <v>20</v>
      </c>
      <c r="G71" s="2" t="n">
        <v>299.93</v>
      </c>
      <c r="H71" s="2" t="n">
        <v>5998.6</v>
      </c>
      <c r="I71" s="2" t="n">
        <v>2770.07</v>
      </c>
      <c r="J71">
        <f>PROPER(TRIM(SUBSTITUTE(SalesRaw[[#This Row],[Region]],_xlfn.UNICHAR(160)," ")))</f>
        <v/>
      </c>
      <c r="K71">
        <f>IF(ISNUMBER(SalesRaw[[#This Row],[Revenue]]),SalesRaw[[#This Row],[Revenue]],_xlfn.NUMBERVALUE(_xlfn.REGEXREPLACE(SalesRaw[[#This Row],[Revenue]],"[^0-9,.]",""),",","."))</f>
        <v/>
      </c>
      <c r="L71" s="1">
        <f t="array" ref="L7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7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71">
        <f>IF(COUNTIFS(INDEX(SalesRaw[Key],1):SalesRaw[[#This Row],[Key]],SalesRaw[[#This Row],[Key]])&gt;1,"dup","ok")</f>
        <v/>
      </c>
    </row>
    <row r="72">
      <c r="A72" s="1" t="n">
        <v>46477</v>
      </c>
      <c r="B72" t="inlineStr">
        <is>
          <t>west</t>
        </is>
      </c>
      <c r="C72" t="inlineStr">
        <is>
          <t>Aurora</t>
        </is>
      </c>
      <c r="D72" t="inlineStr">
        <is>
          <t>Retail</t>
        </is>
      </c>
      <c r="E72" t="inlineStr">
        <is>
          <t>Greco</t>
        </is>
      </c>
      <c r="F72" t="n">
        <v>32</v>
      </c>
      <c r="G72" s="2" t="n">
        <v>127.93</v>
      </c>
      <c r="H72" s="2" t="n">
        <v>4093.76</v>
      </c>
      <c r="I72" s="2" t="n">
        <v>2465.67</v>
      </c>
      <c r="J72">
        <f>PROPER(TRIM(SUBSTITUTE(SalesRaw[[#This Row],[Region]],_xlfn.UNICHAR(160)," ")))</f>
        <v/>
      </c>
      <c r="K72">
        <f>IF(ISNUMBER(SalesRaw[[#This Row],[Revenue]]),SalesRaw[[#This Row],[Revenue]],_xlfn.NUMBERVALUE(_xlfn.REGEXREPLACE(SalesRaw[[#This Row],[Revenue]],"[^0-9,.]",""),",","."))</f>
        <v/>
      </c>
      <c r="L72" s="1">
        <f t="array" ref="L7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7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72">
        <f>IF(COUNTIFS(INDEX(SalesRaw[Key],1):SalesRaw[[#This Row],[Key]],SalesRaw[[#This Row],[Key]])&gt;1,"dup","ok")</f>
        <v/>
      </c>
    </row>
    <row r="73">
      <c r="A73" s="1" t="n">
        <v>46478</v>
      </c>
      <c r="B73" t="inlineStr">
        <is>
          <t>North</t>
        </is>
      </c>
      <c r="C73" t="inlineStr">
        <is>
          <t>Delta</t>
        </is>
      </c>
      <c r="D73" t="inlineStr">
        <is>
          <t>Online</t>
        </is>
      </c>
      <c r="E73" t="inlineStr">
        <is>
          <t>Rizzo</t>
        </is>
      </c>
      <c r="F73" t="n">
        <v>51</v>
      </c>
      <c r="G73" s="2" t="n">
        <v>48.1</v>
      </c>
      <c r="H73" s="2" t="n">
        <v>2453.1</v>
      </c>
      <c r="I73" s="2" t="n">
        <v>1959.68</v>
      </c>
      <c r="J73">
        <f>PROPER(TRIM(SUBSTITUTE(SalesRaw[[#This Row],[Region]],_xlfn.UNICHAR(160)," ")))</f>
        <v/>
      </c>
      <c r="K73">
        <f>IF(ISNUMBER(SalesRaw[[#This Row],[Revenue]]),SalesRaw[[#This Row],[Revenue]],_xlfn.NUMBERVALUE(_xlfn.REGEXREPLACE(SalesRaw[[#This Row],[Revenue]],"[^0-9,.]",""),",","."))</f>
        <v/>
      </c>
      <c r="L73" s="1">
        <f t="array" ref="L7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7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73">
        <f>IF(COUNTIFS(INDEX(SalesRaw[Key],1):SalesRaw[[#This Row],[Key]],SalesRaw[[#This Row],[Key]])&gt;1,"dup","ok")</f>
        <v/>
      </c>
    </row>
    <row r="74">
      <c r="A74" t="inlineStr">
        <is>
          <t>03/04/2027</t>
        </is>
      </c>
      <c r="B74" t="inlineStr">
        <is>
          <t>East</t>
        </is>
      </c>
      <c r="C74" t="inlineStr">
        <is>
          <t>Borealis</t>
        </is>
      </c>
      <c r="D74" t="inlineStr">
        <is>
          <t>Wholesale</t>
        </is>
      </c>
      <c r="E74" t="inlineStr">
        <is>
          <t>Villa</t>
        </is>
      </c>
      <c r="F74" t="n">
        <v>13</v>
      </c>
      <c r="G74" s="2" t="n">
        <v>71.53</v>
      </c>
      <c r="H74" s="2" t="n">
        <v>929.89</v>
      </c>
      <c r="I74" s="2" t="n">
        <v>632.05</v>
      </c>
      <c r="J74">
        <f>PROPER(TRIM(SUBSTITUTE(SalesRaw[[#This Row],[Region]],_xlfn.UNICHAR(160)," ")))</f>
        <v/>
      </c>
      <c r="K74">
        <f>IF(ISNUMBER(SalesRaw[[#This Row],[Revenue]]),SalesRaw[[#This Row],[Revenue]],_xlfn.NUMBERVALUE(_xlfn.REGEXREPLACE(SalesRaw[[#This Row],[Revenue]],"[^0-9,.]",""),",","."))</f>
        <v/>
      </c>
      <c r="L74" s="1">
        <f t="array" ref="L7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7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74">
        <f>IF(COUNTIFS(INDEX(SalesRaw[Key],1):SalesRaw[[#This Row],[Key]],SalesRaw[[#This Row],[Key]])&gt;1,"dup","ok")</f>
        <v/>
      </c>
    </row>
    <row r="75">
      <c r="A75" s="1" t="n">
        <v>46482</v>
      </c>
      <c r="B75" t="inlineStr">
        <is>
          <t>North</t>
        </is>
      </c>
      <c r="C75" t="inlineStr">
        <is>
          <t>Everest</t>
        </is>
      </c>
      <c r="D75" t="inlineStr">
        <is>
          <t>Retail</t>
        </is>
      </c>
      <c r="E75" t="inlineStr">
        <is>
          <t>Conti</t>
        </is>
      </c>
      <c r="F75" t="n">
        <v>53</v>
      </c>
      <c r="G75" s="2" t="n">
        <v>328.61</v>
      </c>
      <c r="H75" s="2" t="n">
        <v>17416.33</v>
      </c>
      <c r="I75" s="2" t="n">
        <v>8536.620000000001</v>
      </c>
      <c r="J75">
        <f>PROPER(TRIM(SUBSTITUTE(SalesRaw[[#This Row],[Region]],_xlfn.UNICHAR(160)," ")))</f>
        <v/>
      </c>
      <c r="K75">
        <f>IF(ISNUMBER(SalesRaw[[#This Row],[Revenue]]),SalesRaw[[#This Row],[Revenue]],_xlfn.NUMBERVALUE(_xlfn.REGEXREPLACE(SalesRaw[[#This Row],[Revenue]],"[^0-9,.]",""),",","."))</f>
        <v/>
      </c>
      <c r="L75" s="1">
        <f t="array" ref="L7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7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75">
        <f>IF(COUNTIFS(INDEX(SalesRaw[Key],1):SalesRaw[[#This Row],[Key]],SalesRaw[[#This Row],[Key]])&gt;1,"dup","ok")</f>
        <v/>
      </c>
    </row>
    <row r="76">
      <c r="A76" s="1" t="n">
        <v>46483</v>
      </c>
      <c r="B76" t="inlineStr">
        <is>
          <t xml:space="preserve">East </t>
        </is>
      </c>
      <c r="C76" t="inlineStr">
        <is>
          <t>Aurora</t>
        </is>
      </c>
      <c r="D76" t="inlineStr">
        <is>
          <t>Online</t>
        </is>
      </c>
      <c r="E76" t="inlineStr">
        <is>
          <t>Bianchi</t>
        </is>
      </c>
      <c r="F76" t="n">
        <v>25</v>
      </c>
      <c r="G76" s="2" t="n">
        <v>127.17</v>
      </c>
      <c r="H76" s="2" t="n">
        <v>3179.25</v>
      </c>
      <c r="I76" s="2" t="n">
        <v>1899.15</v>
      </c>
      <c r="J76">
        <f>PROPER(TRIM(SUBSTITUTE(SalesRaw[[#This Row],[Region]],_xlfn.UNICHAR(160)," ")))</f>
        <v/>
      </c>
      <c r="K76">
        <f>IF(ISNUMBER(SalesRaw[[#This Row],[Revenue]]),SalesRaw[[#This Row],[Revenue]],_xlfn.NUMBERVALUE(_xlfn.REGEXREPLACE(SalesRaw[[#This Row],[Revenue]],"[^0-9,.]",""),",","."))</f>
        <v/>
      </c>
      <c r="L76" s="1">
        <f t="array" ref="L7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7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76">
        <f>IF(COUNTIFS(INDEX(SalesRaw[Key],1):SalesRaw[[#This Row],[Key]],SalesRaw[[#This Row],[Key]])&gt;1,"dup","ok")</f>
        <v/>
      </c>
    </row>
    <row r="77">
      <c r="A77" s="1" t="n">
        <v>46483</v>
      </c>
      <c r="B77" t="inlineStr">
        <is>
          <t>East</t>
        </is>
      </c>
      <c r="C77" t="inlineStr">
        <is>
          <t>Aurora</t>
        </is>
      </c>
      <c r="D77" t="inlineStr">
        <is>
          <t>Retail</t>
        </is>
      </c>
      <c r="E77" t="inlineStr">
        <is>
          <t>Greco</t>
        </is>
      </c>
      <c r="F77" t="n">
        <v>12</v>
      </c>
      <c r="G77" s="2" t="n">
        <v>122.13</v>
      </c>
      <c r="H77" s="2" t="n">
        <v>1465.56</v>
      </c>
      <c r="I77" s="2" t="n">
        <v>918.73</v>
      </c>
      <c r="J77">
        <f>PROPER(TRIM(SUBSTITUTE(SalesRaw[[#This Row],[Region]],_xlfn.UNICHAR(160)," ")))</f>
        <v/>
      </c>
      <c r="K77">
        <f>IF(ISNUMBER(SalesRaw[[#This Row],[Revenue]]),SalesRaw[[#This Row],[Revenue]],_xlfn.NUMBERVALUE(_xlfn.REGEXREPLACE(SalesRaw[[#This Row],[Revenue]],"[^0-9,.]",""),",","."))</f>
        <v/>
      </c>
      <c r="L77" s="1">
        <f t="array" ref="L7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7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77">
        <f>IF(COUNTIFS(INDEX(SalesRaw[Key],1):SalesRaw[[#This Row],[Key]],SalesRaw[[#This Row],[Key]])&gt;1,"dup","ok")</f>
        <v/>
      </c>
    </row>
    <row r="78">
      <c r="A78" s="1" t="n">
        <v>46484</v>
      </c>
      <c r="B78" t="inlineStr">
        <is>
          <t>West</t>
        </is>
      </c>
      <c r="C78" t="inlineStr">
        <is>
          <t>Cascade</t>
        </is>
      </c>
      <c r="D78" t="inlineStr">
        <is>
          <t>Retail</t>
        </is>
      </c>
      <c r="E78" t="inlineStr">
        <is>
          <t>Bianchi</t>
        </is>
      </c>
      <c r="F78" t="n">
        <v>29</v>
      </c>
      <c r="G78" s="2" t="n">
        <v>196.68</v>
      </c>
      <c r="H78" s="2" t="n">
        <v>5703.72</v>
      </c>
      <c r="I78" s="2" t="n">
        <v>3237.21</v>
      </c>
      <c r="J78">
        <f>PROPER(TRIM(SUBSTITUTE(SalesRaw[[#This Row],[Region]],_xlfn.UNICHAR(160)," ")))</f>
        <v/>
      </c>
      <c r="K78">
        <f>IF(ISNUMBER(SalesRaw[[#This Row],[Revenue]]),SalesRaw[[#This Row],[Revenue]],_xlfn.NUMBERVALUE(_xlfn.REGEXREPLACE(SalesRaw[[#This Row],[Revenue]],"[^0-9,.]",""),",","."))</f>
        <v/>
      </c>
      <c r="L78" s="1">
        <f t="array" ref="L7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7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78">
        <f>IF(COUNTIFS(INDEX(SalesRaw[Key],1):SalesRaw[[#This Row],[Key]],SalesRaw[[#This Row],[Key]])&gt;1,"dup","ok")</f>
        <v/>
      </c>
    </row>
    <row r="79">
      <c r="A79" s="1" t="n">
        <v>46485</v>
      </c>
      <c r="B79" t="inlineStr">
        <is>
          <t>West</t>
        </is>
      </c>
      <c r="C79" t="inlineStr">
        <is>
          <t>Everest</t>
        </is>
      </c>
      <c r="D79" t="inlineStr">
        <is>
          <t>Online</t>
        </is>
      </c>
      <c r="E79" t="inlineStr">
        <is>
          <t>Ferrari</t>
        </is>
      </c>
      <c r="F79" t="n">
        <v>18</v>
      </c>
      <c r="G79" s="2" t="n">
        <v>318.09</v>
      </c>
      <c r="H79" s="2" t="n">
        <v>5725.62</v>
      </c>
      <c r="I79" s="2" t="n">
        <v>2830.63</v>
      </c>
      <c r="J79">
        <f>PROPER(TRIM(SUBSTITUTE(SalesRaw[[#This Row],[Region]],_xlfn.UNICHAR(160)," ")))</f>
        <v/>
      </c>
      <c r="K79">
        <f>IF(ISNUMBER(SalesRaw[[#This Row],[Revenue]]),SalesRaw[[#This Row],[Revenue]],_xlfn.NUMBERVALUE(_xlfn.REGEXREPLACE(SalesRaw[[#This Row],[Revenue]],"[^0-9,.]",""),",","."))</f>
        <v/>
      </c>
      <c r="L79" s="1">
        <f t="array" ref="L7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7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79">
        <f>IF(COUNTIFS(INDEX(SalesRaw[Key],1):SalesRaw[[#This Row],[Key]],SalesRaw[[#This Row],[Key]])&gt;1,"dup","ok")</f>
        <v/>
      </c>
    </row>
    <row r="80">
      <c r="A80" s="1" t="n">
        <v>46485</v>
      </c>
      <c r="B80" t="inlineStr">
        <is>
          <t>West</t>
        </is>
      </c>
      <c r="C80" t="inlineStr">
        <is>
          <t>Aurora</t>
        </is>
      </c>
      <c r="D80" t="inlineStr">
        <is>
          <t>Online</t>
        </is>
      </c>
      <c r="E80" t="inlineStr">
        <is>
          <t>Ferrari</t>
        </is>
      </c>
      <c r="F80" t="n">
        <v>27</v>
      </c>
      <c r="G80" s="2" t="n">
        <v>123.66</v>
      </c>
      <c r="H80" s="2" t="n">
        <v>3338.82</v>
      </c>
      <c r="I80" s="2" t="n">
        <v>2055.23</v>
      </c>
      <c r="J80">
        <f>PROPER(TRIM(SUBSTITUTE(SalesRaw[[#This Row],[Region]],_xlfn.UNICHAR(160)," ")))</f>
        <v/>
      </c>
      <c r="K80">
        <f>IF(ISNUMBER(SalesRaw[[#This Row],[Revenue]]),SalesRaw[[#This Row],[Revenue]],_xlfn.NUMBERVALUE(_xlfn.REGEXREPLACE(SalesRaw[[#This Row],[Revenue]],"[^0-9,.]",""),",","."))</f>
        <v/>
      </c>
      <c r="L80" s="1">
        <f t="array" ref="L8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8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80">
        <f>IF(COUNTIFS(INDEX(SalesRaw[Key],1):SalesRaw[[#This Row],[Key]],SalesRaw[[#This Row],[Key]])&gt;1,"dup","ok")</f>
        <v/>
      </c>
    </row>
    <row r="81">
      <c r="A81" s="1" t="n">
        <v>46486</v>
      </c>
      <c r="B81" t="inlineStr">
        <is>
          <t>West</t>
        </is>
      </c>
      <c r="C81" t="inlineStr">
        <is>
          <t>Delta</t>
        </is>
      </c>
      <c r="D81" t="inlineStr">
        <is>
          <t>Retail</t>
        </is>
      </c>
      <c r="E81" t="inlineStr">
        <is>
          <t>Ferrari</t>
        </is>
      </c>
      <c r="F81" t="n">
        <v>40</v>
      </c>
      <c r="G81" s="2" t="n">
        <v>45.5</v>
      </c>
      <c r="H81" s="2" t="n">
        <v>1820</v>
      </c>
      <c r="I81" s="2" t="n">
        <v>1408.93</v>
      </c>
      <c r="J81">
        <f>PROPER(TRIM(SUBSTITUTE(SalesRaw[[#This Row],[Region]],_xlfn.UNICHAR(160)," ")))</f>
        <v/>
      </c>
      <c r="K81">
        <f>IF(ISNUMBER(SalesRaw[[#This Row],[Revenue]]),SalesRaw[[#This Row],[Revenue]],_xlfn.NUMBERVALUE(_xlfn.REGEXREPLACE(SalesRaw[[#This Row],[Revenue]],"[^0-9,.]",""),",","."))</f>
        <v/>
      </c>
      <c r="L81" s="1">
        <f t="array" ref="L8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8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81">
        <f>IF(COUNTIFS(INDEX(SalesRaw[Key],1):SalesRaw[[#This Row],[Key]],SalesRaw[[#This Row],[Key]])&gt;1,"dup","ok")</f>
        <v/>
      </c>
    </row>
    <row r="82">
      <c r="A82" s="1" t="n">
        <v>46486</v>
      </c>
      <c r="B82" t="inlineStr">
        <is>
          <t>North</t>
        </is>
      </c>
      <c r="C82" t="inlineStr">
        <is>
          <t>Cascade</t>
        </is>
      </c>
      <c r="D82" t="inlineStr">
        <is>
          <t>Retail</t>
        </is>
      </c>
      <c r="E82" t="inlineStr">
        <is>
          <t>Ferrari</t>
        </is>
      </c>
      <c r="F82" t="n">
        <v>13</v>
      </c>
      <c r="G82" s="2" t="n">
        <v>200.47</v>
      </c>
      <c r="H82" s="2" t="n">
        <v>2606.11</v>
      </c>
      <c r="I82" s="2" t="n">
        <v>1431.55</v>
      </c>
      <c r="J82">
        <f>PROPER(TRIM(SUBSTITUTE(SalesRaw[[#This Row],[Region]],_xlfn.UNICHAR(160)," ")))</f>
        <v/>
      </c>
      <c r="K82">
        <f>IF(ISNUMBER(SalesRaw[[#This Row],[Revenue]]),SalesRaw[[#This Row],[Revenue]],_xlfn.NUMBERVALUE(_xlfn.REGEXREPLACE(SalesRaw[[#This Row],[Revenue]],"[^0-9,.]",""),",","."))</f>
        <v/>
      </c>
      <c r="L82" s="1">
        <f t="array" ref="L8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8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82">
        <f>IF(COUNTIFS(INDEX(SalesRaw[Key],1):SalesRaw[[#This Row],[Key]],SalesRaw[[#This Row],[Key]])&gt;1,"dup","ok")</f>
        <v/>
      </c>
    </row>
    <row r="83">
      <c r="A83" s="1" t="n">
        <v>46489</v>
      </c>
      <c r="B83" t="inlineStr">
        <is>
          <t>North</t>
        </is>
      </c>
      <c r="C83" t="inlineStr">
        <is>
          <t>Delta</t>
        </is>
      </c>
      <c r="D83" t="inlineStr">
        <is>
          <t>Retail</t>
        </is>
      </c>
      <c r="E83" t="inlineStr">
        <is>
          <t>Ferrari</t>
        </is>
      </c>
      <c r="F83" t="n">
        <v>59</v>
      </c>
      <c r="G83" s="2" t="n">
        <v>43.31</v>
      </c>
      <c r="H83" s="2" t="n">
        <v>2555.29</v>
      </c>
      <c r="I83" s="2" t="n">
        <v>1936.08</v>
      </c>
      <c r="J83">
        <f>PROPER(TRIM(SUBSTITUTE(SalesRaw[[#This Row],[Region]],_xlfn.UNICHAR(160)," ")))</f>
        <v/>
      </c>
      <c r="K83">
        <f>IF(ISNUMBER(SalesRaw[[#This Row],[Revenue]]),SalesRaw[[#This Row],[Revenue]],_xlfn.NUMBERVALUE(_xlfn.REGEXREPLACE(SalesRaw[[#This Row],[Revenue]],"[^0-9,.]",""),",","."))</f>
        <v/>
      </c>
      <c r="L83" s="1">
        <f t="array" ref="L8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8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83">
        <f>IF(COUNTIFS(INDEX(SalesRaw[Key],1):SalesRaw[[#This Row],[Key]],SalesRaw[[#This Row],[Key]])&gt;1,"dup","ok")</f>
        <v/>
      </c>
    </row>
    <row r="84">
      <c r="A84" s="1" t="n">
        <v>46490</v>
      </c>
      <c r="B84" t="inlineStr">
        <is>
          <t>South</t>
        </is>
      </c>
      <c r="C84" t="inlineStr">
        <is>
          <t>Everest</t>
        </is>
      </c>
      <c r="D84" t="inlineStr">
        <is>
          <t>Wholesale</t>
        </is>
      </c>
      <c r="E84" t="inlineStr">
        <is>
          <t>Bianchi</t>
        </is>
      </c>
      <c r="F84" t="n">
        <v>42</v>
      </c>
      <c r="G84" s="2" t="n">
        <v>280.73</v>
      </c>
      <c r="H84" s="2" t="n">
        <v>11790.66</v>
      </c>
      <c r="I84" s="2" t="n">
        <v>5601.21</v>
      </c>
      <c r="J84">
        <f>PROPER(TRIM(SUBSTITUTE(SalesRaw[[#This Row],[Region]],_xlfn.UNICHAR(160)," ")))</f>
        <v/>
      </c>
      <c r="K84">
        <f>IF(ISNUMBER(SalesRaw[[#This Row],[Revenue]]),SalesRaw[[#This Row],[Revenue]],_xlfn.NUMBERVALUE(_xlfn.REGEXREPLACE(SalesRaw[[#This Row],[Revenue]],"[^0-9,.]",""),",","."))</f>
        <v/>
      </c>
      <c r="L84" s="1">
        <f t="array" ref="L8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8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84">
        <f>IF(COUNTIFS(INDEX(SalesRaw[Key],1):SalesRaw[[#This Row],[Key]],SalesRaw[[#This Row],[Key]])&gt;1,"dup","ok")</f>
        <v/>
      </c>
    </row>
    <row r="85">
      <c r="A85" t="inlineStr">
        <is>
          <t>15/04/2027</t>
        </is>
      </c>
      <c r="B85" t="inlineStr">
        <is>
          <t>South</t>
        </is>
      </c>
      <c r="C85" t="inlineStr">
        <is>
          <t>Cascade</t>
        </is>
      </c>
      <c r="D85" t="inlineStr">
        <is>
          <t>Online</t>
        </is>
      </c>
      <c r="E85" t="inlineStr">
        <is>
          <t>Rizzo</t>
        </is>
      </c>
      <c r="F85" t="n">
        <v>47</v>
      </c>
      <c r="G85" s="2" t="n">
        <v>226.4</v>
      </c>
      <c r="H85" s="2" t="n">
        <v>10640.8</v>
      </c>
      <c r="I85" s="2" t="n">
        <v>5780.04</v>
      </c>
      <c r="J85">
        <f>PROPER(TRIM(SUBSTITUTE(SalesRaw[[#This Row],[Region]],_xlfn.UNICHAR(160)," ")))</f>
        <v/>
      </c>
      <c r="K85">
        <f>IF(ISNUMBER(SalesRaw[[#This Row],[Revenue]]),SalesRaw[[#This Row],[Revenue]],_xlfn.NUMBERVALUE(_xlfn.REGEXREPLACE(SalesRaw[[#This Row],[Revenue]],"[^0-9,.]",""),",","."))</f>
        <v/>
      </c>
      <c r="L85" s="1">
        <f t="array" ref="L8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8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85">
        <f>IF(COUNTIFS(INDEX(SalesRaw[Key],1):SalesRaw[[#This Row],[Key]],SalesRaw[[#This Row],[Key]])&gt;1,"dup","ok")</f>
        <v/>
      </c>
    </row>
    <row r="86">
      <c r="A86" s="1" t="n">
        <v>46494</v>
      </c>
      <c r="B86" t="inlineStr">
        <is>
          <t>East</t>
        </is>
      </c>
      <c r="C86" t="inlineStr">
        <is>
          <t>Borealis</t>
        </is>
      </c>
      <c r="D86" t="inlineStr">
        <is>
          <t>Retail</t>
        </is>
      </c>
      <c r="E86" t="inlineStr">
        <is>
          <t>Ferrari</t>
        </is>
      </c>
      <c r="F86" t="n">
        <v>16</v>
      </c>
      <c r="G86" s="2" t="n">
        <v>80.56</v>
      </c>
      <c r="H86" s="2" t="n">
        <v>1288.96</v>
      </c>
      <c r="I86" s="2" t="n">
        <v>871.6</v>
      </c>
      <c r="J86">
        <f>PROPER(TRIM(SUBSTITUTE(SalesRaw[[#This Row],[Region]],_xlfn.UNICHAR(160)," ")))</f>
        <v/>
      </c>
      <c r="K86">
        <f>IF(ISNUMBER(SalesRaw[[#This Row],[Revenue]]),SalesRaw[[#This Row],[Revenue]],_xlfn.NUMBERVALUE(_xlfn.REGEXREPLACE(SalesRaw[[#This Row],[Revenue]],"[^0-9,.]",""),",","."))</f>
        <v/>
      </c>
      <c r="L86" s="1">
        <f t="array" ref="L8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8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86">
        <f>IF(COUNTIFS(INDEX(SalesRaw[Key],1):SalesRaw[[#This Row],[Key]],SalesRaw[[#This Row],[Key]])&gt;1,"dup","ok")</f>
        <v/>
      </c>
    </row>
    <row r="87">
      <c r="A87" s="1" t="n">
        <v>46496</v>
      </c>
      <c r="B87" t="inlineStr">
        <is>
          <t>SOUTH</t>
        </is>
      </c>
      <c r="C87" t="inlineStr">
        <is>
          <t>Everest</t>
        </is>
      </c>
      <c r="D87" t="inlineStr">
        <is>
          <t>Retail</t>
        </is>
      </c>
      <c r="E87" t="inlineStr">
        <is>
          <t>Sala</t>
        </is>
      </c>
      <c r="F87" t="n">
        <v>43</v>
      </c>
      <c r="G87" s="2" t="n">
        <v>327.67</v>
      </c>
      <c r="H87" s="2" t="n">
        <v>14089.81</v>
      </c>
      <c r="I87" s="2" t="n">
        <v>6729.62</v>
      </c>
      <c r="J87">
        <f>PROPER(TRIM(SUBSTITUTE(SalesRaw[[#This Row],[Region]],_xlfn.UNICHAR(160)," ")))</f>
        <v/>
      </c>
      <c r="K87">
        <f>IF(ISNUMBER(SalesRaw[[#This Row],[Revenue]]),SalesRaw[[#This Row],[Revenue]],_xlfn.NUMBERVALUE(_xlfn.REGEXREPLACE(SalesRaw[[#This Row],[Revenue]],"[^0-9,.]",""),",","."))</f>
        <v/>
      </c>
      <c r="L87" s="1">
        <f t="array" ref="L8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8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87">
        <f>IF(COUNTIFS(INDEX(SalesRaw[Key],1):SalesRaw[[#This Row],[Key]],SalesRaw[[#This Row],[Key]])&gt;1,"dup","ok")</f>
        <v/>
      </c>
    </row>
    <row r="88">
      <c r="A88" s="1" t="n">
        <v>46499</v>
      </c>
      <c r="B88" t="inlineStr">
        <is>
          <t>North</t>
        </is>
      </c>
      <c r="C88" t="inlineStr">
        <is>
          <t>Borealis</t>
        </is>
      </c>
      <c r="D88" t="inlineStr">
        <is>
          <t>Retail</t>
        </is>
      </c>
      <c r="E88" t="inlineStr">
        <is>
          <t>Rizzo</t>
        </is>
      </c>
      <c r="F88" t="n">
        <v>5</v>
      </c>
      <c r="G88" s="2" t="n">
        <v>90.67</v>
      </c>
      <c r="H88" s="2" t="n">
        <v>453.35</v>
      </c>
      <c r="I88" s="2" t="n">
        <v>307.5</v>
      </c>
      <c r="J88">
        <f>PROPER(TRIM(SUBSTITUTE(SalesRaw[[#This Row],[Region]],_xlfn.UNICHAR(160)," ")))</f>
        <v/>
      </c>
      <c r="K88">
        <f>IF(ISNUMBER(SalesRaw[[#This Row],[Revenue]]),SalesRaw[[#This Row],[Revenue]],_xlfn.NUMBERVALUE(_xlfn.REGEXREPLACE(SalesRaw[[#This Row],[Revenue]],"[^0-9,.]",""),",","."))</f>
        <v/>
      </c>
      <c r="L88" s="1">
        <f t="array" ref="L8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8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88">
        <f>IF(COUNTIFS(INDEX(SalesRaw[Key],1):SalesRaw[[#This Row],[Key]],SalesRaw[[#This Row],[Key]])&gt;1,"dup","ok")</f>
        <v/>
      </c>
    </row>
    <row r="89">
      <c r="A89" s="1" t="n">
        <v>46501</v>
      </c>
      <c r="B89" t="inlineStr">
        <is>
          <t>West</t>
        </is>
      </c>
      <c r="C89" t="inlineStr">
        <is>
          <t>Borealis</t>
        </is>
      </c>
      <c r="D89" t="inlineStr">
        <is>
          <t>Online</t>
        </is>
      </c>
      <c r="E89" t="inlineStr">
        <is>
          <t>Greco</t>
        </is>
      </c>
      <c r="F89" t="n">
        <v>15</v>
      </c>
      <c r="G89" s="2" t="n">
        <v>78.52</v>
      </c>
      <c r="H89" s="2" t="n">
        <v>1177.8</v>
      </c>
      <c r="I89" s="2" t="n">
        <v>804.22</v>
      </c>
      <c r="J89">
        <f>PROPER(TRIM(SUBSTITUTE(SalesRaw[[#This Row],[Region]],_xlfn.UNICHAR(160)," ")))</f>
        <v/>
      </c>
      <c r="K89">
        <f>IF(ISNUMBER(SalesRaw[[#This Row],[Revenue]]),SalesRaw[[#This Row],[Revenue]],_xlfn.NUMBERVALUE(_xlfn.REGEXREPLACE(SalesRaw[[#This Row],[Revenue]],"[^0-9,.]",""),",","."))</f>
        <v/>
      </c>
      <c r="L89" s="1">
        <f t="array" ref="L8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8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89">
        <f>IF(COUNTIFS(INDEX(SalesRaw[Key],1):SalesRaw[[#This Row],[Key]],SalesRaw[[#This Row],[Key]])&gt;1,"dup","ok")</f>
        <v/>
      </c>
    </row>
    <row r="90">
      <c r="A90" s="1" t="n">
        <v>46501</v>
      </c>
      <c r="B90" t="inlineStr">
        <is>
          <t>South</t>
        </is>
      </c>
      <c r="C90" t="inlineStr">
        <is>
          <t>Delta</t>
        </is>
      </c>
      <c r="D90" t="inlineStr">
        <is>
          <t>Online</t>
        </is>
      </c>
      <c r="E90" t="inlineStr">
        <is>
          <t>Rizzo</t>
        </is>
      </c>
      <c r="F90" t="n">
        <v>31</v>
      </c>
      <c r="G90" s="2" t="n">
        <v>45.39</v>
      </c>
      <c r="H90" t="inlineStr">
        <is>
          <t>€ 1.407,09</t>
        </is>
      </c>
      <c r="I90" s="2" t="n">
        <v>1083.81</v>
      </c>
      <c r="J90">
        <f>PROPER(TRIM(SUBSTITUTE(SalesRaw[[#This Row],[Region]],_xlfn.UNICHAR(160)," ")))</f>
        <v/>
      </c>
      <c r="K90">
        <f>IF(ISNUMBER(SalesRaw[[#This Row],[Revenue]]),SalesRaw[[#This Row],[Revenue]],_xlfn.NUMBERVALUE(_xlfn.REGEXREPLACE(SalesRaw[[#This Row],[Revenue]],"[^0-9,.]",""),",","."))</f>
        <v/>
      </c>
      <c r="L90" s="1">
        <f t="array" ref="L9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9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90">
        <f>IF(COUNTIFS(INDEX(SalesRaw[Key],1):SalesRaw[[#This Row],[Key]],SalesRaw[[#This Row],[Key]])&gt;1,"dup","ok")</f>
        <v/>
      </c>
    </row>
    <row r="91">
      <c r="A91" s="1" t="n">
        <v>46503</v>
      </c>
      <c r="B91" t="inlineStr">
        <is>
          <t>North</t>
        </is>
      </c>
      <c r="C91" t="inlineStr">
        <is>
          <t>Cascade</t>
        </is>
      </c>
      <c r="D91" t="inlineStr">
        <is>
          <t>Retail</t>
        </is>
      </c>
      <c r="E91" t="inlineStr">
        <is>
          <t>Bianchi</t>
        </is>
      </c>
      <c r="F91" t="n">
        <v>6</v>
      </c>
      <c r="G91" s="2" t="n">
        <v>206.82</v>
      </c>
      <c r="H91" s="2" t="n">
        <v>1240.92</v>
      </c>
      <c r="I91" s="2" t="n">
        <v>675.8</v>
      </c>
      <c r="J91">
        <f>PROPER(TRIM(SUBSTITUTE(SalesRaw[[#This Row],[Region]],_xlfn.UNICHAR(160)," ")))</f>
        <v/>
      </c>
      <c r="K91">
        <f>IF(ISNUMBER(SalesRaw[[#This Row],[Revenue]]),SalesRaw[[#This Row],[Revenue]],_xlfn.NUMBERVALUE(_xlfn.REGEXREPLACE(SalesRaw[[#This Row],[Revenue]],"[^0-9,.]",""),",","."))</f>
        <v/>
      </c>
      <c r="L91" s="1">
        <f t="array" ref="L9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9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91">
        <f>IF(COUNTIFS(INDEX(SalesRaw[Key],1):SalesRaw[[#This Row],[Key]],SalesRaw[[#This Row],[Key]])&gt;1,"dup","ok")</f>
        <v/>
      </c>
    </row>
    <row r="92">
      <c r="A92" s="1" t="n">
        <v>46505</v>
      </c>
      <c r="B92" t="inlineStr">
        <is>
          <t>East</t>
        </is>
      </c>
      <c r="C92" t="inlineStr">
        <is>
          <t>Everest</t>
        </is>
      </c>
      <c r="D92" t="inlineStr">
        <is>
          <t>Online</t>
        </is>
      </c>
      <c r="E92" t="inlineStr">
        <is>
          <t>Greco</t>
        </is>
      </c>
      <c r="F92" t="n">
        <v>40</v>
      </c>
      <c r="G92" s="2" t="n">
        <v>307.23</v>
      </c>
      <c r="H92" s="2" t="n">
        <v>12289.2</v>
      </c>
      <c r="I92" s="2" t="n">
        <v>6019.42</v>
      </c>
      <c r="J92">
        <f>PROPER(TRIM(SUBSTITUTE(SalesRaw[[#This Row],[Region]],_xlfn.UNICHAR(160)," ")))</f>
        <v/>
      </c>
      <c r="K92">
        <f>IF(ISNUMBER(SalesRaw[[#This Row],[Revenue]]),SalesRaw[[#This Row],[Revenue]],_xlfn.NUMBERVALUE(_xlfn.REGEXREPLACE(SalesRaw[[#This Row],[Revenue]],"[^0-9,.]",""),",","."))</f>
        <v/>
      </c>
      <c r="L92" s="1">
        <f t="array" ref="L9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9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92">
        <f>IF(COUNTIFS(INDEX(SalesRaw[Key],1):SalesRaw[[#This Row],[Key]],SalesRaw[[#This Row],[Key]])&gt;1,"dup","ok")</f>
        <v/>
      </c>
    </row>
    <row r="93">
      <c r="A93" s="1" t="n">
        <v>46505</v>
      </c>
      <c r="B93" t="inlineStr">
        <is>
          <t>East</t>
        </is>
      </c>
      <c r="C93" t="inlineStr">
        <is>
          <t>Everest</t>
        </is>
      </c>
      <c r="D93" t="inlineStr">
        <is>
          <t>Online</t>
        </is>
      </c>
      <c r="E93" t="inlineStr">
        <is>
          <t>Bianchi</t>
        </is>
      </c>
      <c r="F93" t="n">
        <v>28</v>
      </c>
      <c r="G93" s="2" t="n">
        <v>295.36</v>
      </c>
      <c r="H93" s="2" t="n">
        <v>8270.08</v>
      </c>
      <c r="I93" s="2" t="n">
        <v>4103.39</v>
      </c>
      <c r="J93">
        <f>PROPER(TRIM(SUBSTITUTE(SalesRaw[[#This Row],[Region]],_xlfn.UNICHAR(160)," ")))</f>
        <v/>
      </c>
      <c r="K93">
        <f>IF(ISNUMBER(SalesRaw[[#This Row],[Revenue]]),SalesRaw[[#This Row],[Revenue]],_xlfn.NUMBERVALUE(_xlfn.REGEXREPLACE(SalesRaw[[#This Row],[Revenue]],"[^0-9,.]",""),",","."))</f>
        <v/>
      </c>
      <c r="L93" s="1">
        <f t="array" ref="L9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9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93">
        <f>IF(COUNTIFS(INDEX(SalesRaw[Key],1):SalesRaw[[#This Row],[Key]],SalesRaw[[#This Row],[Key]])&gt;1,"dup","ok")</f>
        <v/>
      </c>
    </row>
    <row r="94">
      <c r="A94" s="1" t="n">
        <v>46508</v>
      </c>
      <c r="B94" t="inlineStr">
        <is>
          <t>South</t>
        </is>
      </c>
      <c r="C94" t="inlineStr">
        <is>
          <t>Cascade</t>
        </is>
      </c>
      <c r="D94" t="inlineStr">
        <is>
          <t>Retail</t>
        </is>
      </c>
      <c r="E94" t="inlineStr">
        <is>
          <t>Sala</t>
        </is>
      </c>
      <c r="F94" t="n">
        <v>7</v>
      </c>
      <c r="G94" s="2" t="n">
        <v>218.75</v>
      </c>
      <c r="H94" s="2" t="n">
        <v>1531.25</v>
      </c>
      <c r="I94" s="2" t="n">
        <v>855.92</v>
      </c>
      <c r="J94">
        <f>PROPER(TRIM(SUBSTITUTE(SalesRaw[[#This Row],[Region]],_xlfn.UNICHAR(160)," ")))</f>
        <v/>
      </c>
      <c r="K94">
        <f>IF(ISNUMBER(SalesRaw[[#This Row],[Revenue]]),SalesRaw[[#This Row],[Revenue]],_xlfn.NUMBERVALUE(_xlfn.REGEXREPLACE(SalesRaw[[#This Row],[Revenue]],"[^0-9,.]",""),",","."))</f>
        <v/>
      </c>
      <c r="L94" s="1">
        <f t="array" ref="L9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9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94">
        <f>IF(COUNTIFS(INDEX(SalesRaw[Key],1):SalesRaw[[#This Row],[Key]],SalesRaw[[#This Row],[Key]])&gt;1,"dup","ok")</f>
        <v/>
      </c>
    </row>
    <row r="95">
      <c r="A95" s="1" t="n">
        <v>46511</v>
      </c>
      <c r="B95" t="inlineStr">
        <is>
          <t>East</t>
        </is>
      </c>
      <c r="C95" t="inlineStr">
        <is>
          <t>Borealis</t>
        </is>
      </c>
      <c r="D95" t="inlineStr">
        <is>
          <t>Wholesale</t>
        </is>
      </c>
      <c r="E95" t="inlineStr">
        <is>
          <t>Ferrari</t>
        </is>
      </c>
      <c r="F95" t="n">
        <v>52</v>
      </c>
      <c r="G95" s="2" t="n">
        <v>74.36</v>
      </c>
      <c r="H95" s="2" t="n">
        <v>3866.72</v>
      </c>
      <c r="I95" s="2" t="n">
        <v>2610.91</v>
      </c>
      <c r="J95">
        <f>PROPER(TRIM(SUBSTITUTE(SalesRaw[[#This Row],[Region]],_xlfn.UNICHAR(160)," ")))</f>
        <v/>
      </c>
      <c r="K95">
        <f>IF(ISNUMBER(SalesRaw[[#This Row],[Revenue]]),SalesRaw[[#This Row],[Revenue]],_xlfn.NUMBERVALUE(_xlfn.REGEXREPLACE(SalesRaw[[#This Row],[Revenue]],"[^0-9,.]",""),",","."))</f>
        <v/>
      </c>
      <c r="L95" s="1">
        <f t="array" ref="L9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9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95">
        <f>IF(COUNTIFS(INDEX(SalesRaw[Key],1):SalesRaw[[#This Row],[Key]],SalesRaw[[#This Row],[Key]])&gt;1,"dup","ok")</f>
        <v/>
      </c>
    </row>
    <row r="96">
      <c r="A96" s="1" t="n">
        <v>46512</v>
      </c>
      <c r="B96" t="inlineStr">
        <is>
          <t>North</t>
        </is>
      </c>
      <c r="C96" t="inlineStr">
        <is>
          <t>Borealis</t>
        </is>
      </c>
      <c r="D96" t="inlineStr">
        <is>
          <t>Wholesale</t>
        </is>
      </c>
      <c r="E96" t="inlineStr">
        <is>
          <t>Conti</t>
        </is>
      </c>
      <c r="F96" t="n">
        <v>50</v>
      </c>
      <c r="G96" s="2" t="n">
        <v>73.90000000000001</v>
      </c>
      <c r="H96" t="inlineStr">
        <is>
          <t>€ 3.695,00</t>
        </is>
      </c>
      <c r="I96" s="2" t="n">
        <v>2519.43</v>
      </c>
      <c r="J96">
        <f>PROPER(TRIM(SUBSTITUTE(SalesRaw[[#This Row],[Region]],_xlfn.UNICHAR(160)," ")))</f>
        <v/>
      </c>
      <c r="K96">
        <f>IF(ISNUMBER(SalesRaw[[#This Row],[Revenue]]),SalesRaw[[#This Row],[Revenue]],_xlfn.NUMBERVALUE(_xlfn.REGEXREPLACE(SalesRaw[[#This Row],[Revenue]],"[^0-9,.]",""),",","."))</f>
        <v/>
      </c>
      <c r="L96" s="1">
        <f t="array" ref="L9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9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96">
        <f>IF(COUNTIFS(INDEX(SalesRaw[Key],1):SalesRaw[[#This Row],[Key]],SalesRaw[[#This Row],[Key]])&gt;1,"dup","ok")</f>
        <v/>
      </c>
    </row>
    <row r="97">
      <c r="A97" s="1" t="n">
        <v>46512</v>
      </c>
      <c r="B97" t="inlineStr">
        <is>
          <t>East</t>
        </is>
      </c>
      <c r="C97" t="inlineStr">
        <is>
          <t>Aurora</t>
        </is>
      </c>
      <c r="D97" t="inlineStr">
        <is>
          <t>Wholesale</t>
        </is>
      </c>
      <c r="E97" t="inlineStr">
        <is>
          <t>Conti</t>
        </is>
      </c>
      <c r="F97" t="n">
        <v>51</v>
      </c>
      <c r="G97" s="2" t="n">
        <v>113.78</v>
      </c>
      <c r="H97" s="2" t="n">
        <v>5802.78</v>
      </c>
      <c r="I97" s="2" t="n">
        <v>3679.07</v>
      </c>
      <c r="J97">
        <f>PROPER(TRIM(SUBSTITUTE(SalesRaw[[#This Row],[Region]],_xlfn.UNICHAR(160)," ")))</f>
        <v/>
      </c>
      <c r="K97">
        <f>IF(ISNUMBER(SalesRaw[[#This Row],[Revenue]]),SalesRaw[[#This Row],[Revenue]],_xlfn.NUMBERVALUE(_xlfn.REGEXREPLACE(SalesRaw[[#This Row],[Revenue]],"[^0-9,.]",""),",","."))</f>
        <v/>
      </c>
      <c r="L97" s="1">
        <f t="array" ref="L9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9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97">
        <f>IF(COUNTIFS(INDEX(SalesRaw[Key],1):SalesRaw[[#This Row],[Key]],SalesRaw[[#This Row],[Key]])&gt;1,"dup","ok")</f>
        <v/>
      </c>
    </row>
    <row r="98">
      <c r="A98" t="inlineStr">
        <is>
          <t>05/05/2027</t>
        </is>
      </c>
      <c r="B98" t="inlineStr">
        <is>
          <t>South</t>
        </is>
      </c>
      <c r="C98" t="inlineStr">
        <is>
          <t>Delta</t>
        </is>
      </c>
      <c r="D98" t="inlineStr">
        <is>
          <t>Online</t>
        </is>
      </c>
      <c r="E98" t="inlineStr">
        <is>
          <t>Ferrari</t>
        </is>
      </c>
      <c r="F98" t="n">
        <v>56</v>
      </c>
      <c r="G98" s="2" t="n">
        <v>41.9</v>
      </c>
      <c r="H98" s="2" t="n">
        <v>2346.4</v>
      </c>
      <c r="I98" s="2" t="n">
        <v>1870.12</v>
      </c>
      <c r="J98">
        <f>PROPER(TRIM(SUBSTITUTE(SalesRaw[[#This Row],[Region]],_xlfn.UNICHAR(160)," ")))</f>
        <v/>
      </c>
      <c r="K98">
        <f>IF(ISNUMBER(SalesRaw[[#This Row],[Revenue]]),SalesRaw[[#This Row],[Revenue]],_xlfn.NUMBERVALUE(_xlfn.REGEXREPLACE(SalesRaw[[#This Row],[Revenue]],"[^0-9,.]",""),",","."))</f>
        <v/>
      </c>
      <c r="L98" s="1">
        <f t="array" ref="L9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9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98">
        <f>IF(COUNTIFS(INDEX(SalesRaw[Key],1):SalesRaw[[#This Row],[Key]],SalesRaw[[#This Row],[Key]])&gt;1,"dup","ok")</f>
        <v/>
      </c>
    </row>
    <row r="99">
      <c r="A99" s="1" t="n">
        <v>46512</v>
      </c>
      <c r="B99" t="inlineStr">
        <is>
          <t>South</t>
        </is>
      </c>
      <c r="C99" t="inlineStr">
        <is>
          <t>Everest</t>
        </is>
      </c>
      <c r="D99" t="inlineStr">
        <is>
          <t>Online</t>
        </is>
      </c>
      <c r="E99" t="inlineStr">
        <is>
          <t>Greco</t>
        </is>
      </c>
      <c r="F99" t="n">
        <v>36</v>
      </c>
      <c r="G99" s="2" t="n">
        <v>310.87</v>
      </c>
      <c r="H99" s="2" t="n">
        <v>11191.32</v>
      </c>
      <c r="I99" s="2" t="n">
        <v>5278.6</v>
      </c>
      <c r="J99">
        <f>PROPER(TRIM(SUBSTITUTE(SalesRaw[[#This Row],[Region]],_xlfn.UNICHAR(160)," ")))</f>
        <v/>
      </c>
      <c r="K99">
        <f>IF(ISNUMBER(SalesRaw[[#This Row],[Revenue]]),SalesRaw[[#This Row],[Revenue]],_xlfn.NUMBERVALUE(_xlfn.REGEXREPLACE(SalesRaw[[#This Row],[Revenue]],"[^0-9,.]",""),",","."))</f>
        <v/>
      </c>
      <c r="L99" s="1">
        <f t="array" ref="L9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9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99">
        <f>IF(COUNTIFS(INDEX(SalesRaw[Key],1):SalesRaw[[#This Row],[Key]],SalesRaw[[#This Row],[Key]])&gt;1,"dup","ok")</f>
        <v/>
      </c>
    </row>
    <row r="100">
      <c r="A100" s="1" t="n">
        <v>46512</v>
      </c>
      <c r="B100" t="inlineStr">
        <is>
          <t xml:space="preserve">South </t>
        </is>
      </c>
      <c r="C100" t="inlineStr">
        <is>
          <t>Everest</t>
        </is>
      </c>
      <c r="D100" t="inlineStr">
        <is>
          <t>Retail</t>
        </is>
      </c>
      <c r="E100" t="inlineStr">
        <is>
          <t>Ferrari</t>
        </is>
      </c>
      <c r="F100" t="n">
        <v>9</v>
      </c>
      <c r="G100" s="2" t="n">
        <v>308.17</v>
      </c>
      <c r="H100" t="inlineStr">
        <is>
          <t>€ 2.773,53</t>
        </is>
      </c>
      <c r="I100" s="2" t="n">
        <v>1306.63</v>
      </c>
      <c r="J100">
        <f>PROPER(TRIM(SUBSTITUTE(SalesRaw[[#This Row],[Region]],_xlfn.UNICHAR(160)," ")))</f>
        <v/>
      </c>
      <c r="K100">
        <f>IF(ISNUMBER(SalesRaw[[#This Row],[Revenue]]),SalesRaw[[#This Row],[Revenue]],_xlfn.NUMBERVALUE(_xlfn.REGEXREPLACE(SalesRaw[[#This Row],[Revenue]],"[^0-9,.]",""),",","."))</f>
        <v/>
      </c>
      <c r="L100" s="1">
        <f t="array" ref="L10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0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00">
        <f>IF(COUNTIFS(INDEX(SalesRaw[Key],1):SalesRaw[[#This Row],[Key]],SalesRaw[[#This Row],[Key]])&gt;1,"dup","ok")</f>
        <v/>
      </c>
    </row>
    <row r="101">
      <c r="A101" s="1" t="n">
        <v>46513</v>
      </c>
      <c r="B101" t="inlineStr">
        <is>
          <t>East</t>
        </is>
      </c>
      <c r="C101" t="inlineStr">
        <is>
          <t>Cascade</t>
        </is>
      </c>
      <c r="D101" t="inlineStr">
        <is>
          <t>Online</t>
        </is>
      </c>
      <c r="E101" t="inlineStr">
        <is>
          <t>Marino</t>
        </is>
      </c>
      <c r="F101" t="n">
        <v>40</v>
      </c>
      <c r="G101" s="2" t="n">
        <v>226.26</v>
      </c>
      <c r="H101" s="2" t="n">
        <v>9050.4</v>
      </c>
      <c r="I101" s="2" t="n">
        <v>5100.01</v>
      </c>
      <c r="J101">
        <f>PROPER(TRIM(SUBSTITUTE(SalesRaw[[#This Row],[Region]],_xlfn.UNICHAR(160)," ")))</f>
        <v/>
      </c>
      <c r="K101">
        <f>IF(ISNUMBER(SalesRaw[[#This Row],[Revenue]]),SalesRaw[[#This Row],[Revenue]],_xlfn.NUMBERVALUE(_xlfn.REGEXREPLACE(SalesRaw[[#This Row],[Revenue]],"[^0-9,.]",""),",","."))</f>
        <v/>
      </c>
      <c r="L101" s="1">
        <f t="array" ref="L10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0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01">
        <f>IF(COUNTIFS(INDEX(SalesRaw[Key],1):SalesRaw[[#This Row],[Key]],SalesRaw[[#This Row],[Key]])&gt;1,"dup","ok")</f>
        <v/>
      </c>
    </row>
    <row r="102">
      <c r="A102" s="1" t="n">
        <v>46515</v>
      </c>
      <c r="B102" t="inlineStr">
        <is>
          <t>South</t>
        </is>
      </c>
      <c r="C102" t="inlineStr">
        <is>
          <t>Cascade</t>
        </is>
      </c>
      <c r="D102" t="inlineStr">
        <is>
          <t>Retail</t>
        </is>
      </c>
      <c r="E102" t="inlineStr">
        <is>
          <t>Conti</t>
        </is>
      </c>
      <c r="F102" t="n">
        <v>25</v>
      </c>
      <c r="G102" s="2" t="n">
        <v>222.5</v>
      </c>
      <c r="H102" s="2" t="n">
        <v>5562.5</v>
      </c>
      <c r="I102" s="2" t="n">
        <v>3147.14</v>
      </c>
      <c r="J102">
        <f>PROPER(TRIM(SUBSTITUTE(SalesRaw[[#This Row],[Region]],_xlfn.UNICHAR(160)," ")))</f>
        <v/>
      </c>
      <c r="K102">
        <f>IF(ISNUMBER(SalesRaw[[#This Row],[Revenue]]),SalesRaw[[#This Row],[Revenue]],_xlfn.NUMBERVALUE(_xlfn.REGEXREPLACE(SalesRaw[[#This Row],[Revenue]],"[^0-9,.]",""),",","."))</f>
        <v/>
      </c>
      <c r="L102" s="1">
        <f t="array" ref="L10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0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02">
        <f>IF(COUNTIFS(INDEX(SalesRaw[Key],1):SalesRaw[[#This Row],[Key]],SalesRaw[[#This Row],[Key]])&gt;1,"dup","ok")</f>
        <v/>
      </c>
    </row>
    <row r="103">
      <c r="A103" s="1" t="n">
        <v>46515</v>
      </c>
      <c r="B103" t="inlineStr">
        <is>
          <t xml:space="preserve">East </t>
        </is>
      </c>
      <c r="C103" t="inlineStr">
        <is>
          <t>Aurora</t>
        </is>
      </c>
      <c r="D103" t="inlineStr">
        <is>
          <t>Online</t>
        </is>
      </c>
      <c r="E103" t="inlineStr">
        <is>
          <t>Villa</t>
        </is>
      </c>
      <c r="F103" t="n">
        <v>49</v>
      </c>
      <c r="G103" s="2" t="n">
        <v>115.53</v>
      </c>
      <c r="H103" s="2" t="n">
        <v>5660.97</v>
      </c>
      <c r="I103" s="2" t="n">
        <v>3461.96</v>
      </c>
      <c r="J103">
        <f>PROPER(TRIM(SUBSTITUTE(SalesRaw[[#This Row],[Region]],_xlfn.UNICHAR(160)," ")))</f>
        <v/>
      </c>
      <c r="K103">
        <f>IF(ISNUMBER(SalesRaw[[#This Row],[Revenue]]),SalesRaw[[#This Row],[Revenue]],_xlfn.NUMBERVALUE(_xlfn.REGEXREPLACE(SalesRaw[[#This Row],[Revenue]],"[^0-9,.]",""),",","."))</f>
        <v/>
      </c>
      <c r="L103" s="1">
        <f t="array" ref="L10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0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03">
        <f>IF(COUNTIFS(INDEX(SalesRaw[Key],1):SalesRaw[[#This Row],[Key]],SalesRaw[[#This Row],[Key]])&gt;1,"dup","ok")</f>
        <v/>
      </c>
    </row>
    <row r="104">
      <c r="A104" s="1" t="n">
        <v>46521</v>
      </c>
      <c r="B104" t="inlineStr">
        <is>
          <t>East</t>
        </is>
      </c>
      <c r="C104" t="inlineStr">
        <is>
          <t>Delta</t>
        </is>
      </c>
      <c r="D104" t="inlineStr">
        <is>
          <t>Online</t>
        </is>
      </c>
      <c r="E104" t="inlineStr">
        <is>
          <t>Rizzo</t>
        </is>
      </c>
      <c r="F104" t="n">
        <v>22</v>
      </c>
      <c r="G104" s="2" t="n">
        <v>46.88</v>
      </c>
      <c r="H104" s="2" t="n">
        <v>1031.36</v>
      </c>
      <c r="I104" s="2" t="n">
        <v>796.6799999999999</v>
      </c>
      <c r="J104">
        <f>PROPER(TRIM(SUBSTITUTE(SalesRaw[[#This Row],[Region]],_xlfn.UNICHAR(160)," ")))</f>
        <v/>
      </c>
      <c r="K104">
        <f>IF(ISNUMBER(SalesRaw[[#This Row],[Revenue]]),SalesRaw[[#This Row],[Revenue]],_xlfn.NUMBERVALUE(_xlfn.REGEXREPLACE(SalesRaw[[#This Row],[Revenue]],"[^0-9,.]",""),",","."))</f>
        <v/>
      </c>
      <c r="L104" s="1">
        <f t="array" ref="L10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0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04">
        <f>IF(COUNTIFS(INDEX(SalesRaw[Key],1):SalesRaw[[#This Row],[Key]],SalesRaw[[#This Row],[Key]])&gt;1,"dup","ok")</f>
        <v/>
      </c>
    </row>
    <row r="105">
      <c r="A105" s="1" t="n">
        <v>46522</v>
      </c>
      <c r="B105" t="inlineStr">
        <is>
          <t>SOUTH</t>
        </is>
      </c>
      <c r="C105" t="inlineStr">
        <is>
          <t>Everest</t>
        </is>
      </c>
      <c r="D105" t="inlineStr">
        <is>
          <t>Retail</t>
        </is>
      </c>
      <c r="E105" t="inlineStr">
        <is>
          <t>Conti</t>
        </is>
      </c>
      <c r="F105" t="n">
        <v>56</v>
      </c>
      <c r="G105" s="2" t="n">
        <v>326.42</v>
      </c>
      <c r="H105" s="2" t="n">
        <v>18279.52</v>
      </c>
      <c r="I105" s="2" t="n">
        <v>9014</v>
      </c>
      <c r="J105">
        <f>PROPER(TRIM(SUBSTITUTE(SalesRaw[[#This Row],[Region]],_xlfn.UNICHAR(160)," ")))</f>
        <v/>
      </c>
      <c r="K105">
        <f>IF(ISNUMBER(SalesRaw[[#This Row],[Revenue]]),SalesRaw[[#This Row],[Revenue]],_xlfn.NUMBERVALUE(_xlfn.REGEXREPLACE(SalesRaw[[#This Row],[Revenue]],"[^0-9,.]",""),",","."))</f>
        <v/>
      </c>
      <c r="L105" s="1">
        <f t="array" ref="L10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0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05">
        <f>IF(COUNTIFS(INDEX(SalesRaw[Key],1):SalesRaw[[#This Row],[Key]],SalesRaw[[#This Row],[Key]])&gt;1,"dup","ok")</f>
        <v/>
      </c>
    </row>
    <row r="106">
      <c r="A106" s="1" t="n">
        <v>46523</v>
      </c>
      <c r="B106" t="inlineStr">
        <is>
          <t>West</t>
        </is>
      </c>
      <c r="C106" t="inlineStr">
        <is>
          <t>Everest</t>
        </is>
      </c>
      <c r="D106" t="inlineStr">
        <is>
          <t>Online</t>
        </is>
      </c>
      <c r="E106" t="inlineStr">
        <is>
          <t>Bianchi</t>
        </is>
      </c>
      <c r="F106" t="n">
        <v>6</v>
      </c>
      <c r="G106" s="2" t="n">
        <v>326.88</v>
      </c>
      <c r="H106" s="2" t="n">
        <v>1961.28</v>
      </c>
      <c r="I106" s="2" t="n">
        <v>966.22</v>
      </c>
      <c r="J106">
        <f>PROPER(TRIM(SUBSTITUTE(SalesRaw[[#This Row],[Region]],_xlfn.UNICHAR(160)," ")))</f>
        <v/>
      </c>
      <c r="K106">
        <f>IF(ISNUMBER(SalesRaw[[#This Row],[Revenue]]),SalesRaw[[#This Row],[Revenue]],_xlfn.NUMBERVALUE(_xlfn.REGEXREPLACE(SalesRaw[[#This Row],[Revenue]],"[^0-9,.]",""),",","."))</f>
        <v/>
      </c>
      <c r="L106" s="1">
        <f t="array" ref="L10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0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06">
        <f>IF(COUNTIFS(INDEX(SalesRaw[Key],1):SalesRaw[[#This Row],[Key]],SalesRaw[[#This Row],[Key]])&gt;1,"dup","ok")</f>
        <v/>
      </c>
    </row>
    <row r="107">
      <c r="A107" s="1" t="n">
        <v>46524</v>
      </c>
      <c r="B107" t="inlineStr">
        <is>
          <t>South</t>
        </is>
      </c>
      <c r="C107" t="inlineStr">
        <is>
          <t>Aurora</t>
        </is>
      </c>
      <c r="D107" t="inlineStr">
        <is>
          <t>Online</t>
        </is>
      </c>
      <c r="E107" t="inlineStr">
        <is>
          <t>Marino</t>
        </is>
      </c>
      <c r="F107" t="n">
        <v>59</v>
      </c>
      <c r="G107" s="2" t="n">
        <v>116.92</v>
      </c>
      <c r="H107" s="2" t="n">
        <v>6898.28</v>
      </c>
      <c r="I107" s="2" t="n">
        <v>4107.95</v>
      </c>
      <c r="J107">
        <f>PROPER(TRIM(SUBSTITUTE(SalesRaw[[#This Row],[Region]],_xlfn.UNICHAR(160)," ")))</f>
        <v/>
      </c>
      <c r="K107">
        <f>IF(ISNUMBER(SalesRaw[[#This Row],[Revenue]]),SalesRaw[[#This Row],[Revenue]],_xlfn.NUMBERVALUE(_xlfn.REGEXREPLACE(SalesRaw[[#This Row],[Revenue]],"[^0-9,.]",""),",","."))</f>
        <v/>
      </c>
      <c r="L107" s="1">
        <f t="array" ref="L10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0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07">
        <f>IF(COUNTIFS(INDEX(SalesRaw[Key],1):SalesRaw[[#This Row],[Key]],SalesRaw[[#This Row],[Key]])&gt;1,"dup","ok")</f>
        <v/>
      </c>
    </row>
    <row r="108">
      <c r="A108" s="1" t="n">
        <v>46527</v>
      </c>
      <c r="B108" t="inlineStr">
        <is>
          <t>East</t>
        </is>
      </c>
      <c r="C108" t="inlineStr">
        <is>
          <t>Cascade</t>
        </is>
      </c>
      <c r="D108" t="inlineStr">
        <is>
          <t>Wholesale</t>
        </is>
      </c>
      <c r="E108" t="inlineStr">
        <is>
          <t>Conti</t>
        </is>
      </c>
      <c r="F108" t="n">
        <v>9</v>
      </c>
      <c r="G108" s="2" t="n">
        <v>174.48</v>
      </c>
      <c r="H108" s="2" t="n">
        <v>1570.32</v>
      </c>
      <c r="I108" s="2" t="n">
        <v>855.59</v>
      </c>
      <c r="J108">
        <f>PROPER(TRIM(SUBSTITUTE(SalesRaw[[#This Row],[Region]],_xlfn.UNICHAR(160)," ")))</f>
        <v/>
      </c>
      <c r="K108">
        <f>IF(ISNUMBER(SalesRaw[[#This Row],[Revenue]]),SalesRaw[[#This Row],[Revenue]],_xlfn.NUMBERVALUE(_xlfn.REGEXREPLACE(SalesRaw[[#This Row],[Revenue]],"[^0-9,.]",""),",","."))</f>
        <v/>
      </c>
      <c r="L108" s="1">
        <f t="array" ref="L10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0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08">
        <f>IF(COUNTIFS(INDEX(SalesRaw[Key],1):SalesRaw[[#This Row],[Key]],SalesRaw[[#This Row],[Key]])&gt;1,"dup","ok")</f>
        <v/>
      </c>
    </row>
    <row r="109">
      <c r="A109" s="1" t="n">
        <v>46528</v>
      </c>
      <c r="B109" t="inlineStr">
        <is>
          <t>North</t>
        </is>
      </c>
      <c r="C109" t="inlineStr">
        <is>
          <t>Aurora</t>
        </is>
      </c>
      <c r="D109" t="inlineStr">
        <is>
          <t>Wholesale</t>
        </is>
      </c>
      <c r="E109" t="inlineStr">
        <is>
          <t>Villa</t>
        </is>
      </c>
      <c r="F109" t="n">
        <v>54</v>
      </c>
      <c r="G109" s="2" t="n">
        <v>112.43</v>
      </c>
      <c r="H109" s="2" t="n">
        <v>6071.22</v>
      </c>
      <c r="I109" s="2" t="n">
        <v>3699.77</v>
      </c>
      <c r="J109">
        <f>PROPER(TRIM(SUBSTITUTE(SalesRaw[[#This Row],[Region]],_xlfn.UNICHAR(160)," ")))</f>
        <v/>
      </c>
      <c r="K109">
        <f>IF(ISNUMBER(SalesRaw[[#This Row],[Revenue]]),SalesRaw[[#This Row],[Revenue]],_xlfn.NUMBERVALUE(_xlfn.REGEXREPLACE(SalesRaw[[#This Row],[Revenue]],"[^0-9,.]",""),",","."))</f>
        <v/>
      </c>
      <c r="L109" s="1">
        <f t="array" ref="L10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0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09">
        <f>IF(COUNTIFS(INDEX(SalesRaw[Key],1):SalesRaw[[#This Row],[Key]],SalesRaw[[#This Row],[Key]])&gt;1,"dup","ok")</f>
        <v/>
      </c>
    </row>
    <row r="110">
      <c r="A110" s="1" t="n">
        <v>46528</v>
      </c>
      <c r="B110" t="inlineStr">
        <is>
          <t xml:space="preserve"> North</t>
        </is>
      </c>
      <c r="C110" t="inlineStr">
        <is>
          <t>Cascade</t>
        </is>
      </c>
      <c r="D110" t="inlineStr">
        <is>
          <t>Retail</t>
        </is>
      </c>
      <c r="E110" t="inlineStr">
        <is>
          <t>Sala</t>
        </is>
      </c>
      <c r="F110" t="n">
        <v>58</v>
      </c>
      <c r="G110" s="2" t="n">
        <v>226.13</v>
      </c>
      <c r="H110" s="2" t="n">
        <v>13115.54</v>
      </c>
      <c r="I110" s="2" t="n">
        <v>7397.28</v>
      </c>
      <c r="J110">
        <f>PROPER(TRIM(SUBSTITUTE(SalesRaw[[#This Row],[Region]],_xlfn.UNICHAR(160)," ")))</f>
        <v/>
      </c>
      <c r="K110">
        <f>IF(ISNUMBER(SalesRaw[[#This Row],[Revenue]]),SalesRaw[[#This Row],[Revenue]],_xlfn.NUMBERVALUE(_xlfn.REGEXREPLACE(SalesRaw[[#This Row],[Revenue]],"[^0-9,.]",""),",","."))</f>
        <v/>
      </c>
      <c r="L110" s="1">
        <f t="array" ref="L11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1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10">
        <f>IF(COUNTIFS(INDEX(SalesRaw[Key],1):SalesRaw[[#This Row],[Key]],SalesRaw[[#This Row],[Key]])&gt;1,"dup","ok")</f>
        <v/>
      </c>
    </row>
    <row r="111">
      <c r="A111" s="1" t="n">
        <v>46530</v>
      </c>
      <c r="B111" t="inlineStr">
        <is>
          <t>West</t>
        </is>
      </c>
      <c r="C111" t="inlineStr">
        <is>
          <t>Borealis</t>
        </is>
      </c>
      <c r="D111" t="inlineStr">
        <is>
          <t>Retail</t>
        </is>
      </c>
      <c r="E111" t="inlineStr">
        <is>
          <t>Villa</t>
        </is>
      </c>
      <c r="F111" t="n">
        <v>6</v>
      </c>
      <c r="G111" s="2" t="n">
        <v>84.59</v>
      </c>
      <c r="H111" s="2" t="n">
        <v>507.54</v>
      </c>
      <c r="I111" s="2" t="n">
        <v>352.67</v>
      </c>
      <c r="J111">
        <f>PROPER(TRIM(SUBSTITUTE(SalesRaw[[#This Row],[Region]],_xlfn.UNICHAR(160)," ")))</f>
        <v/>
      </c>
      <c r="K111">
        <f>IF(ISNUMBER(SalesRaw[[#This Row],[Revenue]]),SalesRaw[[#This Row],[Revenue]],_xlfn.NUMBERVALUE(_xlfn.REGEXREPLACE(SalesRaw[[#This Row],[Revenue]],"[^0-9,.]",""),",","."))</f>
        <v/>
      </c>
      <c r="L111" s="1">
        <f t="array" ref="L11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1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11">
        <f>IF(COUNTIFS(INDEX(SalesRaw[Key],1):SalesRaw[[#This Row],[Key]],SalesRaw[[#This Row],[Key]])&gt;1,"dup","ok")</f>
        <v/>
      </c>
    </row>
    <row r="112">
      <c r="A112" s="1" t="n">
        <v>46530</v>
      </c>
      <c r="B112" t="inlineStr">
        <is>
          <t>South</t>
        </is>
      </c>
      <c r="C112" t="inlineStr">
        <is>
          <t>Everest</t>
        </is>
      </c>
      <c r="D112" t="inlineStr">
        <is>
          <t>Wholesale</t>
        </is>
      </c>
      <c r="E112" t="inlineStr">
        <is>
          <t>Bianchi</t>
        </is>
      </c>
      <c r="F112" t="n">
        <v>39</v>
      </c>
      <c r="G112" s="2" t="n">
        <v>300.93</v>
      </c>
      <c r="H112" s="2" t="n">
        <v>11736.27</v>
      </c>
      <c r="I112" s="2" t="n">
        <v>5781.89</v>
      </c>
      <c r="J112">
        <f>PROPER(TRIM(SUBSTITUTE(SalesRaw[[#This Row],[Region]],_xlfn.UNICHAR(160)," ")))</f>
        <v/>
      </c>
      <c r="K112">
        <f>IF(ISNUMBER(SalesRaw[[#This Row],[Revenue]]),SalesRaw[[#This Row],[Revenue]],_xlfn.NUMBERVALUE(_xlfn.REGEXREPLACE(SalesRaw[[#This Row],[Revenue]],"[^0-9,.]",""),",","."))</f>
        <v/>
      </c>
      <c r="L112" s="1">
        <f t="array" ref="L11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1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12">
        <f>IF(COUNTIFS(INDEX(SalesRaw[Key],1):SalesRaw[[#This Row],[Key]],SalesRaw[[#This Row],[Key]])&gt;1,"dup","ok")</f>
        <v/>
      </c>
    </row>
    <row r="113">
      <c r="A113" s="1" t="n">
        <v>46530</v>
      </c>
      <c r="B113" t="inlineStr">
        <is>
          <t>North</t>
        </is>
      </c>
      <c r="C113" t="inlineStr">
        <is>
          <t>Borealis</t>
        </is>
      </c>
      <c r="D113" t="inlineStr">
        <is>
          <t>Online</t>
        </is>
      </c>
      <c r="E113" t="inlineStr">
        <is>
          <t>Ferrari</t>
        </is>
      </c>
      <c r="F113" t="n">
        <v>32</v>
      </c>
      <c r="G113" s="2" t="n">
        <v>85.23999999999999</v>
      </c>
      <c r="H113" s="2" t="n">
        <v>2727.68</v>
      </c>
      <c r="I113" s="2" t="n">
        <v>1972.54</v>
      </c>
      <c r="J113">
        <f>PROPER(TRIM(SUBSTITUTE(SalesRaw[[#This Row],[Region]],_xlfn.UNICHAR(160)," ")))</f>
        <v/>
      </c>
      <c r="K113">
        <f>IF(ISNUMBER(SalesRaw[[#This Row],[Revenue]]),SalesRaw[[#This Row],[Revenue]],_xlfn.NUMBERVALUE(_xlfn.REGEXREPLACE(SalesRaw[[#This Row],[Revenue]],"[^0-9,.]",""),",","."))</f>
        <v/>
      </c>
      <c r="L113" s="1">
        <f t="array" ref="L11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1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13">
        <f>IF(COUNTIFS(INDEX(SalesRaw[Key],1):SalesRaw[[#This Row],[Key]],SalesRaw[[#This Row],[Key]])&gt;1,"dup","ok")</f>
        <v/>
      </c>
    </row>
    <row r="114">
      <c r="A114" s="1" t="n">
        <v>46531</v>
      </c>
      <c r="B114" t="inlineStr">
        <is>
          <t>east</t>
        </is>
      </c>
      <c r="C114" t="inlineStr">
        <is>
          <t>Aurora</t>
        </is>
      </c>
      <c r="D114" t="inlineStr">
        <is>
          <t>Online</t>
        </is>
      </c>
      <c r="E114" t="inlineStr">
        <is>
          <t>Villa</t>
        </is>
      </c>
      <c r="F114" t="n">
        <v>16</v>
      </c>
      <c r="G114" s="2" t="n">
        <v>126.82</v>
      </c>
      <c r="H114" s="2" t="n">
        <v>2029.12</v>
      </c>
      <c r="I114" s="2" t="n">
        <v>1217.73</v>
      </c>
      <c r="J114">
        <f>PROPER(TRIM(SUBSTITUTE(SalesRaw[[#This Row],[Region]],_xlfn.UNICHAR(160)," ")))</f>
        <v/>
      </c>
      <c r="K114">
        <f>IF(ISNUMBER(SalesRaw[[#This Row],[Revenue]]),SalesRaw[[#This Row],[Revenue]],_xlfn.NUMBERVALUE(_xlfn.REGEXREPLACE(SalesRaw[[#This Row],[Revenue]],"[^0-9,.]",""),",","."))</f>
        <v/>
      </c>
      <c r="L114" s="1">
        <f t="array" ref="L11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1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14">
        <f>IF(COUNTIFS(INDEX(SalesRaw[Key],1):SalesRaw[[#This Row],[Key]],SalesRaw[[#This Row],[Key]])&gt;1,"dup","ok")</f>
        <v/>
      </c>
    </row>
    <row r="115">
      <c r="A115" s="1" t="n">
        <v>46532</v>
      </c>
      <c r="B115" t="inlineStr">
        <is>
          <t>North</t>
        </is>
      </c>
      <c r="C115" t="inlineStr">
        <is>
          <t>Delta</t>
        </is>
      </c>
      <c r="D115" t="inlineStr">
        <is>
          <t>Retail</t>
        </is>
      </c>
      <c r="E115" t="inlineStr">
        <is>
          <t>Marino</t>
        </is>
      </c>
      <c r="F115" t="n">
        <v>51</v>
      </c>
      <c r="G115" s="2" t="n">
        <v>47.1</v>
      </c>
      <c r="H115" s="2" t="n">
        <v>2402.1</v>
      </c>
      <c r="I115" s="2" t="n">
        <v>1887.1</v>
      </c>
      <c r="J115">
        <f>PROPER(TRIM(SUBSTITUTE(SalesRaw[[#This Row],[Region]],_xlfn.UNICHAR(160)," ")))</f>
        <v/>
      </c>
      <c r="K115">
        <f>IF(ISNUMBER(SalesRaw[[#This Row],[Revenue]]),SalesRaw[[#This Row],[Revenue]],_xlfn.NUMBERVALUE(_xlfn.REGEXREPLACE(SalesRaw[[#This Row],[Revenue]],"[^0-9,.]",""),",","."))</f>
        <v/>
      </c>
      <c r="L115" s="1">
        <f t="array" ref="L11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1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15">
        <f>IF(COUNTIFS(INDEX(SalesRaw[Key],1):SalesRaw[[#This Row],[Key]],SalesRaw[[#This Row],[Key]])&gt;1,"dup","ok")</f>
        <v/>
      </c>
    </row>
    <row r="116">
      <c r="A116" s="1" t="n">
        <v>46539</v>
      </c>
      <c r="B116" t="inlineStr">
        <is>
          <t>north</t>
        </is>
      </c>
      <c r="C116" t="inlineStr">
        <is>
          <t>Cascade</t>
        </is>
      </c>
      <c r="D116" t="inlineStr">
        <is>
          <t>Retail</t>
        </is>
      </c>
      <c r="E116" t="inlineStr">
        <is>
          <t>Conti</t>
        </is>
      </c>
      <c r="F116" t="n">
        <v>10</v>
      </c>
      <c r="G116" s="2" t="n">
        <v>218.54</v>
      </c>
      <c r="H116" s="2" t="n">
        <v>2185.4</v>
      </c>
      <c r="I116" s="2" t="n">
        <v>1175.59</v>
      </c>
      <c r="J116">
        <f>PROPER(TRIM(SUBSTITUTE(SalesRaw[[#This Row],[Region]],_xlfn.UNICHAR(160)," ")))</f>
        <v/>
      </c>
      <c r="K116">
        <f>IF(ISNUMBER(SalesRaw[[#This Row],[Revenue]]),SalesRaw[[#This Row],[Revenue]],_xlfn.NUMBERVALUE(_xlfn.REGEXREPLACE(SalesRaw[[#This Row],[Revenue]],"[^0-9,.]",""),",","."))</f>
        <v/>
      </c>
      <c r="L116" s="1">
        <f t="array" ref="L11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1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16">
        <f>IF(COUNTIFS(INDEX(SalesRaw[Key],1):SalesRaw[[#This Row],[Key]],SalesRaw[[#This Row],[Key]])&gt;1,"dup","ok")</f>
        <v/>
      </c>
    </row>
    <row r="117">
      <c r="A117" s="1" t="n">
        <v>46539</v>
      </c>
      <c r="B117" t="inlineStr">
        <is>
          <t>south</t>
        </is>
      </c>
      <c r="C117" t="inlineStr">
        <is>
          <t>Cascade</t>
        </is>
      </c>
      <c r="D117" t="inlineStr">
        <is>
          <t>Online</t>
        </is>
      </c>
      <c r="E117" t="inlineStr">
        <is>
          <t>Ferrari</t>
        </is>
      </c>
      <c r="F117" t="n">
        <v>31</v>
      </c>
      <c r="G117" s="2" t="n">
        <v>198.35</v>
      </c>
      <c r="H117" s="2" t="n">
        <v>6148.85</v>
      </c>
      <c r="I117" s="2" t="n">
        <v>3448.89</v>
      </c>
      <c r="J117">
        <f>PROPER(TRIM(SUBSTITUTE(SalesRaw[[#This Row],[Region]],_xlfn.UNICHAR(160)," ")))</f>
        <v/>
      </c>
      <c r="K117">
        <f>IF(ISNUMBER(SalesRaw[[#This Row],[Revenue]]),SalesRaw[[#This Row],[Revenue]],_xlfn.NUMBERVALUE(_xlfn.REGEXREPLACE(SalesRaw[[#This Row],[Revenue]],"[^0-9,.]",""),",","."))</f>
        <v/>
      </c>
      <c r="L117" s="1">
        <f t="array" ref="L11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1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17">
        <f>IF(COUNTIFS(INDEX(SalesRaw[Key],1):SalesRaw[[#This Row],[Key]],SalesRaw[[#This Row],[Key]])&gt;1,"dup","ok")</f>
        <v/>
      </c>
    </row>
    <row r="118">
      <c r="A118" s="1" t="n">
        <v>46540</v>
      </c>
      <c r="B118" t="inlineStr">
        <is>
          <t>South</t>
        </is>
      </c>
      <c r="C118" t="inlineStr">
        <is>
          <t>Cascade</t>
        </is>
      </c>
      <c r="D118" t="inlineStr">
        <is>
          <t>Retail</t>
        </is>
      </c>
      <c r="E118" t="inlineStr">
        <is>
          <t>Villa</t>
        </is>
      </c>
      <c r="F118" t="n">
        <v>21</v>
      </c>
      <c r="G118" s="2" t="n">
        <v>209.32</v>
      </c>
      <c r="H118" s="2" t="n">
        <v>4395.72</v>
      </c>
      <c r="I118" s="2" t="n">
        <v>2429.35</v>
      </c>
      <c r="J118">
        <f>PROPER(TRIM(SUBSTITUTE(SalesRaw[[#This Row],[Region]],_xlfn.UNICHAR(160)," ")))</f>
        <v/>
      </c>
      <c r="K118">
        <f>IF(ISNUMBER(SalesRaw[[#This Row],[Revenue]]),SalesRaw[[#This Row],[Revenue]],_xlfn.NUMBERVALUE(_xlfn.REGEXREPLACE(SalesRaw[[#This Row],[Revenue]],"[^0-9,.]",""),",","."))</f>
        <v/>
      </c>
      <c r="L118" s="1">
        <f t="array" ref="L11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1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18">
        <f>IF(COUNTIFS(INDEX(SalesRaw[Key],1):SalesRaw[[#This Row],[Key]],SalesRaw[[#This Row],[Key]])&gt;1,"dup","ok")</f>
        <v/>
      </c>
    </row>
    <row r="119">
      <c r="A119" s="1" t="n">
        <v>46541</v>
      </c>
      <c r="B119" t="inlineStr">
        <is>
          <t>EAST</t>
        </is>
      </c>
      <c r="C119" t="inlineStr">
        <is>
          <t>Everest</t>
        </is>
      </c>
      <c r="D119" t="inlineStr">
        <is>
          <t>Retail</t>
        </is>
      </c>
      <c r="E119" t="inlineStr">
        <is>
          <t>Rizzo</t>
        </is>
      </c>
      <c r="F119" t="n">
        <v>26</v>
      </c>
      <c r="G119" s="2" t="n">
        <v>330.1</v>
      </c>
      <c r="H119" s="2" t="n">
        <v>8582.6</v>
      </c>
      <c r="I119" s="2" t="n">
        <v>4137.58</v>
      </c>
      <c r="J119">
        <f>PROPER(TRIM(SUBSTITUTE(SalesRaw[[#This Row],[Region]],_xlfn.UNICHAR(160)," ")))</f>
        <v/>
      </c>
      <c r="K119">
        <f>IF(ISNUMBER(SalesRaw[[#This Row],[Revenue]]),SalesRaw[[#This Row],[Revenue]],_xlfn.NUMBERVALUE(_xlfn.REGEXREPLACE(SalesRaw[[#This Row],[Revenue]],"[^0-9,.]",""),",","."))</f>
        <v/>
      </c>
      <c r="L119" s="1">
        <f t="array" ref="L11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1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19">
        <f>IF(COUNTIFS(INDEX(SalesRaw[Key],1):SalesRaw[[#This Row],[Key]],SalesRaw[[#This Row],[Key]])&gt;1,"dup","ok")</f>
        <v/>
      </c>
    </row>
    <row r="120">
      <c r="A120" s="1" t="n">
        <v>46541</v>
      </c>
      <c r="B120" t="inlineStr">
        <is>
          <t>East</t>
        </is>
      </c>
      <c r="C120" t="inlineStr">
        <is>
          <t>Everest</t>
        </is>
      </c>
      <c r="D120" t="inlineStr">
        <is>
          <t>Retail</t>
        </is>
      </c>
      <c r="E120" t="inlineStr">
        <is>
          <t>Villa</t>
        </is>
      </c>
      <c r="F120" t="n">
        <v>46</v>
      </c>
      <c r="G120" s="2" t="n">
        <v>323.22</v>
      </c>
      <c r="H120" s="2" t="n">
        <v>14868.12</v>
      </c>
      <c r="I120" s="2" t="n">
        <v>7122.36</v>
      </c>
      <c r="J120">
        <f>PROPER(TRIM(SUBSTITUTE(SalesRaw[[#This Row],[Region]],_xlfn.UNICHAR(160)," ")))</f>
        <v/>
      </c>
      <c r="K120">
        <f>IF(ISNUMBER(SalesRaw[[#This Row],[Revenue]]),SalesRaw[[#This Row],[Revenue]],_xlfn.NUMBERVALUE(_xlfn.REGEXREPLACE(SalesRaw[[#This Row],[Revenue]],"[^0-9,.]",""),",","."))</f>
        <v/>
      </c>
      <c r="L120" s="1">
        <f t="array" ref="L12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2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20">
        <f>IF(COUNTIFS(INDEX(SalesRaw[Key],1):SalesRaw[[#This Row],[Key]],SalesRaw[[#This Row],[Key]])&gt;1,"dup","ok")</f>
        <v/>
      </c>
    </row>
    <row r="121">
      <c r="A121" s="1" t="n">
        <v>46543</v>
      </c>
      <c r="B121" t="inlineStr">
        <is>
          <t>South</t>
        </is>
      </c>
      <c r="C121" t="inlineStr">
        <is>
          <t>Aurora</t>
        </is>
      </c>
      <c r="D121" t="inlineStr">
        <is>
          <t>Wholesale</t>
        </is>
      </c>
      <c r="E121" t="inlineStr">
        <is>
          <t>Conti</t>
        </is>
      </c>
      <c r="F121" t="n">
        <v>48</v>
      </c>
      <c r="G121" s="2" t="n">
        <v>114.04</v>
      </c>
      <c r="H121" s="2" t="n">
        <v>5473.92</v>
      </c>
      <c r="I121" s="2" t="n">
        <v>3388.11</v>
      </c>
      <c r="J121">
        <f>PROPER(TRIM(SUBSTITUTE(SalesRaw[[#This Row],[Region]],_xlfn.UNICHAR(160)," ")))</f>
        <v/>
      </c>
      <c r="K121">
        <f>IF(ISNUMBER(SalesRaw[[#This Row],[Revenue]]),SalesRaw[[#This Row],[Revenue]],_xlfn.NUMBERVALUE(_xlfn.REGEXREPLACE(SalesRaw[[#This Row],[Revenue]],"[^0-9,.]",""),",","."))</f>
        <v/>
      </c>
      <c r="L121" s="1">
        <f t="array" ref="L12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2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21">
        <f>IF(COUNTIFS(INDEX(SalesRaw[Key],1):SalesRaw[[#This Row],[Key]],SalesRaw[[#This Row],[Key]])&gt;1,"dup","ok")</f>
        <v/>
      </c>
    </row>
    <row r="122">
      <c r="A122" s="1" t="n">
        <v>46545</v>
      </c>
      <c r="B122" t="inlineStr">
        <is>
          <t>North</t>
        </is>
      </c>
      <c r="C122" t="inlineStr">
        <is>
          <t>Borealis</t>
        </is>
      </c>
      <c r="D122" t="inlineStr">
        <is>
          <t>Online</t>
        </is>
      </c>
      <c r="E122" t="inlineStr">
        <is>
          <t>Conti</t>
        </is>
      </c>
      <c r="F122" t="n">
        <v>6</v>
      </c>
      <c r="G122" s="2" t="n">
        <v>88.15000000000001</v>
      </c>
      <c r="H122" s="2" t="n">
        <v>528.9</v>
      </c>
      <c r="I122" s="2" t="n">
        <v>379.59</v>
      </c>
      <c r="J122">
        <f>PROPER(TRIM(SUBSTITUTE(SalesRaw[[#This Row],[Region]],_xlfn.UNICHAR(160)," ")))</f>
        <v/>
      </c>
      <c r="K122">
        <f>IF(ISNUMBER(SalesRaw[[#This Row],[Revenue]]),SalesRaw[[#This Row],[Revenue]],_xlfn.NUMBERVALUE(_xlfn.REGEXREPLACE(SalesRaw[[#This Row],[Revenue]],"[^0-9,.]",""),",","."))</f>
        <v/>
      </c>
      <c r="L122" s="1">
        <f t="array" ref="L12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2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22">
        <f>IF(COUNTIFS(INDEX(SalesRaw[Key],1):SalesRaw[[#This Row],[Key]],SalesRaw[[#This Row],[Key]])&gt;1,"dup","ok")</f>
        <v/>
      </c>
    </row>
    <row r="123">
      <c r="A123" s="1" t="n">
        <v>46545</v>
      </c>
      <c r="B123" t="inlineStr">
        <is>
          <t>NORTH</t>
        </is>
      </c>
      <c r="C123" t="inlineStr">
        <is>
          <t>Delta</t>
        </is>
      </c>
      <c r="D123" t="inlineStr">
        <is>
          <t>Online</t>
        </is>
      </c>
      <c r="E123" t="inlineStr">
        <is>
          <t>Sala</t>
        </is>
      </c>
      <c r="F123" t="n">
        <v>33</v>
      </c>
      <c r="G123" s="2" t="n">
        <v>44.69</v>
      </c>
      <c r="H123" s="2" t="n">
        <v>1474.77</v>
      </c>
      <c r="I123" s="2" t="n">
        <v>1126.46</v>
      </c>
      <c r="J123">
        <f>PROPER(TRIM(SUBSTITUTE(SalesRaw[[#This Row],[Region]],_xlfn.UNICHAR(160)," ")))</f>
        <v/>
      </c>
      <c r="K123">
        <f>IF(ISNUMBER(SalesRaw[[#This Row],[Revenue]]),SalesRaw[[#This Row],[Revenue]],_xlfn.NUMBERVALUE(_xlfn.REGEXREPLACE(SalesRaw[[#This Row],[Revenue]],"[^0-9,.]",""),",","."))</f>
        <v/>
      </c>
      <c r="L123" s="1">
        <f t="array" ref="L12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2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23">
        <f>IF(COUNTIFS(INDEX(SalesRaw[Key],1):SalesRaw[[#This Row],[Key]],SalesRaw[[#This Row],[Key]])&gt;1,"dup","ok")</f>
        <v/>
      </c>
    </row>
    <row r="124">
      <c r="A124" s="1" t="n">
        <v>46547</v>
      </c>
      <c r="B124" t="inlineStr">
        <is>
          <t>West</t>
        </is>
      </c>
      <c r="C124" t="inlineStr">
        <is>
          <t>Everest</t>
        </is>
      </c>
      <c r="D124" t="inlineStr">
        <is>
          <t>Online</t>
        </is>
      </c>
      <c r="E124" t="inlineStr">
        <is>
          <t>Greco</t>
        </is>
      </c>
      <c r="F124" t="n">
        <v>5</v>
      </c>
      <c r="G124" s="2" t="n">
        <v>324.72</v>
      </c>
      <c r="H124" s="2" t="n">
        <v>1623.6</v>
      </c>
      <c r="I124" s="2" t="n">
        <v>799.9400000000001</v>
      </c>
      <c r="J124">
        <f>PROPER(TRIM(SUBSTITUTE(SalesRaw[[#This Row],[Region]],_xlfn.UNICHAR(160)," ")))</f>
        <v/>
      </c>
      <c r="K124">
        <f>IF(ISNUMBER(SalesRaw[[#This Row],[Revenue]]),SalesRaw[[#This Row],[Revenue]],_xlfn.NUMBERVALUE(_xlfn.REGEXREPLACE(SalesRaw[[#This Row],[Revenue]],"[^0-9,.]",""),",","."))</f>
        <v/>
      </c>
      <c r="L124" s="1">
        <f t="array" ref="L12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2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24">
        <f>IF(COUNTIFS(INDEX(SalesRaw[Key],1):SalesRaw[[#This Row],[Key]],SalesRaw[[#This Row],[Key]])&gt;1,"dup","ok")</f>
        <v/>
      </c>
    </row>
    <row r="125">
      <c r="A125" s="1" t="n">
        <v>46548</v>
      </c>
      <c r="B125" t="inlineStr">
        <is>
          <t>West</t>
        </is>
      </c>
      <c r="C125" t="inlineStr">
        <is>
          <t>Everest</t>
        </is>
      </c>
      <c r="D125" t="inlineStr">
        <is>
          <t>Retail</t>
        </is>
      </c>
      <c r="E125" t="inlineStr">
        <is>
          <t>Sala</t>
        </is>
      </c>
      <c r="F125" t="n">
        <v>19</v>
      </c>
      <c r="G125" s="2" t="n">
        <v>300.3</v>
      </c>
      <c r="H125" s="2" t="n">
        <v>5705.7</v>
      </c>
      <c r="I125" s="2" t="n">
        <v>2633.76</v>
      </c>
      <c r="J125">
        <f>PROPER(TRIM(SUBSTITUTE(SalesRaw[[#This Row],[Region]],_xlfn.UNICHAR(160)," ")))</f>
        <v/>
      </c>
      <c r="K125">
        <f>IF(ISNUMBER(SalesRaw[[#This Row],[Revenue]]),SalesRaw[[#This Row],[Revenue]],_xlfn.NUMBERVALUE(_xlfn.REGEXREPLACE(SalesRaw[[#This Row],[Revenue]],"[^0-9,.]",""),",","."))</f>
        <v/>
      </c>
      <c r="L125" s="1">
        <f t="array" ref="L12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2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25">
        <f>IF(COUNTIFS(INDEX(SalesRaw[Key],1):SalesRaw[[#This Row],[Key]],SalesRaw[[#This Row],[Key]])&gt;1,"dup","ok")</f>
        <v/>
      </c>
    </row>
    <row r="126">
      <c r="A126" s="1" t="n">
        <v>46552</v>
      </c>
      <c r="B126" t="inlineStr">
        <is>
          <t>South</t>
        </is>
      </c>
      <c r="C126" t="inlineStr">
        <is>
          <t>Aurora</t>
        </is>
      </c>
      <c r="D126" t="inlineStr">
        <is>
          <t>Online</t>
        </is>
      </c>
      <c r="E126" t="inlineStr">
        <is>
          <t>Villa</t>
        </is>
      </c>
      <c r="F126" t="n">
        <v>19</v>
      </c>
      <c r="G126" s="2" t="n">
        <v>123.12</v>
      </c>
      <c r="H126" s="2" t="n">
        <v>2339.28</v>
      </c>
      <c r="I126" s="2" t="n">
        <v>1438.8</v>
      </c>
      <c r="J126">
        <f>PROPER(TRIM(SUBSTITUTE(SalesRaw[[#This Row],[Region]],_xlfn.UNICHAR(160)," ")))</f>
        <v/>
      </c>
      <c r="K126">
        <f>IF(ISNUMBER(SalesRaw[[#This Row],[Revenue]]),SalesRaw[[#This Row],[Revenue]],_xlfn.NUMBERVALUE(_xlfn.REGEXREPLACE(SalesRaw[[#This Row],[Revenue]],"[^0-9,.]",""),",","."))</f>
        <v/>
      </c>
      <c r="L126" s="1">
        <f t="array" ref="L12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2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26">
        <f>IF(COUNTIFS(INDEX(SalesRaw[Key],1):SalesRaw[[#This Row],[Key]],SalesRaw[[#This Row],[Key]])&gt;1,"dup","ok")</f>
        <v/>
      </c>
    </row>
    <row r="127">
      <c r="A127" s="1" t="n">
        <v>46552</v>
      </c>
      <c r="B127" t="inlineStr">
        <is>
          <t>East</t>
        </is>
      </c>
      <c r="C127" t="inlineStr">
        <is>
          <t>Borealis</t>
        </is>
      </c>
      <c r="D127" t="inlineStr">
        <is>
          <t>Wholesale</t>
        </is>
      </c>
      <c r="E127" t="inlineStr">
        <is>
          <t>Greco</t>
        </is>
      </c>
      <c r="F127" t="n">
        <v>27</v>
      </c>
      <c r="G127" s="2" t="n">
        <v>72.41</v>
      </c>
      <c r="H127" t="inlineStr">
        <is>
          <t>€ 1.955,07</t>
        </is>
      </c>
      <c r="I127" s="2" t="n">
        <v>1320.48</v>
      </c>
      <c r="J127">
        <f>PROPER(TRIM(SUBSTITUTE(SalesRaw[[#This Row],[Region]],_xlfn.UNICHAR(160)," ")))</f>
        <v/>
      </c>
      <c r="K127">
        <f>IF(ISNUMBER(SalesRaw[[#This Row],[Revenue]]),SalesRaw[[#This Row],[Revenue]],_xlfn.NUMBERVALUE(_xlfn.REGEXREPLACE(SalesRaw[[#This Row],[Revenue]],"[^0-9,.]",""),",","."))</f>
        <v/>
      </c>
      <c r="L127" s="1">
        <f t="array" ref="L12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2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27">
        <f>IF(COUNTIFS(INDEX(SalesRaw[Key],1):SalesRaw[[#This Row],[Key]],SalesRaw[[#This Row],[Key]])&gt;1,"dup","ok")</f>
        <v/>
      </c>
    </row>
    <row r="128">
      <c r="A128" s="1" t="n">
        <v>46554</v>
      </c>
      <c r="B128" t="inlineStr">
        <is>
          <t>West</t>
        </is>
      </c>
      <c r="C128" t="inlineStr">
        <is>
          <t>Borealis</t>
        </is>
      </c>
      <c r="D128" t="inlineStr">
        <is>
          <t>Wholesale</t>
        </is>
      </c>
      <c r="E128" t="inlineStr">
        <is>
          <t>Rizzo</t>
        </is>
      </c>
      <c r="F128" t="n">
        <v>6</v>
      </c>
      <c r="G128" s="2" t="n">
        <v>74.04000000000001</v>
      </c>
      <c r="H128" s="2" t="n">
        <v>444.24</v>
      </c>
      <c r="I128" s="2" t="n">
        <v>301.16</v>
      </c>
      <c r="J128">
        <f>PROPER(TRIM(SUBSTITUTE(SalesRaw[[#This Row],[Region]],_xlfn.UNICHAR(160)," ")))</f>
        <v/>
      </c>
      <c r="K128">
        <f>IF(ISNUMBER(SalesRaw[[#This Row],[Revenue]]),SalesRaw[[#This Row],[Revenue]],_xlfn.NUMBERVALUE(_xlfn.REGEXREPLACE(SalesRaw[[#This Row],[Revenue]],"[^0-9,.]",""),",","."))</f>
        <v/>
      </c>
      <c r="L128" s="1">
        <f t="array" ref="L12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2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28">
        <f>IF(COUNTIFS(INDEX(SalesRaw[Key],1):SalesRaw[[#This Row],[Key]],SalesRaw[[#This Row],[Key]])&gt;1,"dup","ok")</f>
        <v/>
      </c>
    </row>
    <row r="129">
      <c r="A129" s="1" t="n">
        <v>46555</v>
      </c>
      <c r="B129" t="inlineStr">
        <is>
          <t>North</t>
        </is>
      </c>
      <c r="C129" t="inlineStr">
        <is>
          <t>Aurora</t>
        </is>
      </c>
      <c r="D129" t="inlineStr">
        <is>
          <t>Retail</t>
        </is>
      </c>
      <c r="E129" t="inlineStr">
        <is>
          <t>Sala</t>
        </is>
      </c>
      <c r="F129" t="n">
        <v>12</v>
      </c>
      <c r="G129" s="2" t="n">
        <v>112.88</v>
      </c>
      <c r="H129" s="2" t="n">
        <v>1354.56</v>
      </c>
      <c r="I129" s="2" t="n">
        <v>842.02</v>
      </c>
      <c r="J129">
        <f>PROPER(TRIM(SUBSTITUTE(SalesRaw[[#This Row],[Region]],_xlfn.UNICHAR(160)," ")))</f>
        <v/>
      </c>
      <c r="K129">
        <f>IF(ISNUMBER(SalesRaw[[#This Row],[Revenue]]),SalesRaw[[#This Row],[Revenue]],_xlfn.NUMBERVALUE(_xlfn.REGEXREPLACE(SalesRaw[[#This Row],[Revenue]],"[^0-9,.]",""),",","."))</f>
        <v/>
      </c>
      <c r="L129" s="1">
        <f t="array" ref="L12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2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29">
        <f>IF(COUNTIFS(INDEX(SalesRaw[Key],1):SalesRaw[[#This Row],[Key]],SalesRaw[[#This Row],[Key]])&gt;1,"dup","ok")</f>
        <v/>
      </c>
    </row>
    <row r="130">
      <c r="A130" t="inlineStr">
        <is>
          <t>17/06/2027</t>
        </is>
      </c>
      <c r="B130" t="inlineStr">
        <is>
          <t>EAST</t>
        </is>
      </c>
      <c r="C130" t="inlineStr">
        <is>
          <t>Cascade</t>
        </is>
      </c>
      <c r="D130" t="inlineStr">
        <is>
          <t>Online</t>
        </is>
      </c>
      <c r="E130" t="inlineStr">
        <is>
          <t>Sala</t>
        </is>
      </c>
      <c r="F130" t="n">
        <v>11</v>
      </c>
      <c r="G130" s="2" t="n">
        <v>216.38</v>
      </c>
      <c r="H130" s="2" t="n">
        <v>2380.18</v>
      </c>
      <c r="I130" s="2" t="n">
        <v>1293.55</v>
      </c>
      <c r="J130">
        <f>PROPER(TRIM(SUBSTITUTE(SalesRaw[[#This Row],[Region]],_xlfn.UNICHAR(160)," ")))</f>
        <v/>
      </c>
      <c r="K130">
        <f>IF(ISNUMBER(SalesRaw[[#This Row],[Revenue]]),SalesRaw[[#This Row],[Revenue]],_xlfn.NUMBERVALUE(_xlfn.REGEXREPLACE(SalesRaw[[#This Row],[Revenue]],"[^0-9,.]",""),",","."))</f>
        <v/>
      </c>
      <c r="L130" s="1">
        <f t="array" ref="L13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3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30">
        <f>IF(COUNTIFS(INDEX(SalesRaw[Key],1):SalesRaw[[#This Row],[Key]],SalesRaw[[#This Row],[Key]])&gt;1,"dup","ok")</f>
        <v/>
      </c>
    </row>
    <row r="131">
      <c r="A131" s="1" t="n">
        <v>46556</v>
      </c>
      <c r="B131" t="inlineStr">
        <is>
          <t>North</t>
        </is>
      </c>
      <c r="C131" t="inlineStr">
        <is>
          <t>Cascade</t>
        </is>
      </c>
      <c r="D131" t="inlineStr">
        <is>
          <t>Wholesale</t>
        </is>
      </c>
      <c r="E131" t="inlineStr">
        <is>
          <t>Marino</t>
        </is>
      </c>
      <c r="F131" t="n">
        <v>23</v>
      </c>
      <c r="G131" s="2" t="n">
        <v>188.98</v>
      </c>
      <c r="H131" s="2" t="n">
        <v>4346.54</v>
      </c>
      <c r="I131" s="2" t="n">
        <v>2371.41</v>
      </c>
      <c r="J131">
        <f>PROPER(TRIM(SUBSTITUTE(SalesRaw[[#This Row],[Region]],_xlfn.UNICHAR(160)," ")))</f>
        <v/>
      </c>
      <c r="K131">
        <f>IF(ISNUMBER(SalesRaw[[#This Row],[Revenue]]),SalesRaw[[#This Row],[Revenue]],_xlfn.NUMBERVALUE(_xlfn.REGEXREPLACE(SalesRaw[[#This Row],[Revenue]],"[^0-9,.]",""),",","."))</f>
        <v/>
      </c>
      <c r="L131" s="1">
        <f t="array" ref="L13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3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31">
        <f>IF(COUNTIFS(INDEX(SalesRaw[Key],1):SalesRaw[[#This Row],[Key]],SalesRaw[[#This Row],[Key]])&gt;1,"dup","ok")</f>
        <v/>
      </c>
    </row>
    <row r="132">
      <c r="A132" t="inlineStr">
        <is>
          <t>18/06/2027</t>
        </is>
      </c>
      <c r="B132" t="inlineStr">
        <is>
          <t>North</t>
        </is>
      </c>
      <c r="C132" t="inlineStr">
        <is>
          <t>Borealis</t>
        </is>
      </c>
      <c r="D132" t="inlineStr">
        <is>
          <t>Online</t>
        </is>
      </c>
      <c r="E132" t="inlineStr">
        <is>
          <t>Ferrari</t>
        </is>
      </c>
      <c r="F132" t="n">
        <v>9</v>
      </c>
      <c r="G132" s="2" t="n">
        <v>85.55</v>
      </c>
      <c r="H132" s="2" t="n">
        <v>769.95</v>
      </c>
      <c r="I132" s="2" t="n">
        <v>551.84</v>
      </c>
      <c r="J132">
        <f>PROPER(TRIM(SUBSTITUTE(SalesRaw[[#This Row],[Region]],_xlfn.UNICHAR(160)," ")))</f>
        <v/>
      </c>
      <c r="K132">
        <f>IF(ISNUMBER(SalesRaw[[#This Row],[Revenue]]),SalesRaw[[#This Row],[Revenue]],_xlfn.NUMBERVALUE(_xlfn.REGEXREPLACE(SalesRaw[[#This Row],[Revenue]],"[^0-9,.]",""),",","."))</f>
        <v/>
      </c>
      <c r="L132" s="1">
        <f t="array" ref="L13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3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32">
        <f>IF(COUNTIFS(INDEX(SalesRaw[Key],1):SalesRaw[[#This Row],[Key]],SalesRaw[[#This Row],[Key]])&gt;1,"dup","ok")</f>
        <v/>
      </c>
    </row>
    <row r="133">
      <c r="A133" t="inlineStr">
        <is>
          <t>18/06/2027</t>
        </is>
      </c>
      <c r="B133" t="inlineStr">
        <is>
          <t>North</t>
        </is>
      </c>
      <c r="C133" t="inlineStr">
        <is>
          <t>Borealis</t>
        </is>
      </c>
      <c r="D133" t="inlineStr">
        <is>
          <t>Retail</t>
        </is>
      </c>
      <c r="E133" t="inlineStr">
        <is>
          <t>Sala</t>
        </is>
      </c>
      <c r="F133" t="n">
        <v>33</v>
      </c>
      <c r="G133" s="2" t="n">
        <v>83.12</v>
      </c>
      <c r="H133" s="2" t="n">
        <v>2742.96</v>
      </c>
      <c r="I133" s="2" t="n">
        <v>1898.97</v>
      </c>
      <c r="J133">
        <f>PROPER(TRIM(SUBSTITUTE(SalesRaw[[#This Row],[Region]],_xlfn.UNICHAR(160)," ")))</f>
        <v/>
      </c>
      <c r="K133">
        <f>IF(ISNUMBER(SalesRaw[[#This Row],[Revenue]]),SalesRaw[[#This Row],[Revenue]],_xlfn.NUMBERVALUE(_xlfn.REGEXREPLACE(SalesRaw[[#This Row],[Revenue]],"[^0-9,.]",""),",","."))</f>
        <v/>
      </c>
      <c r="L133" s="1">
        <f t="array" ref="L13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3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33">
        <f>IF(COUNTIFS(INDEX(SalesRaw[Key],1):SalesRaw[[#This Row],[Key]],SalesRaw[[#This Row],[Key]])&gt;1,"dup","ok")</f>
        <v/>
      </c>
    </row>
    <row r="134">
      <c r="A134" s="1" t="n">
        <v>46557</v>
      </c>
      <c r="B134" t="inlineStr">
        <is>
          <t>South</t>
        </is>
      </c>
      <c r="C134" t="inlineStr">
        <is>
          <t>Aurora</t>
        </is>
      </c>
      <c r="D134" t="inlineStr">
        <is>
          <t>Online</t>
        </is>
      </c>
      <c r="E134" t="inlineStr">
        <is>
          <t>Villa</t>
        </is>
      </c>
      <c r="F134" t="n">
        <v>14</v>
      </c>
      <c r="G134" s="2" t="n">
        <v>120.75</v>
      </c>
      <c r="H134" s="2" t="n">
        <v>1690.5</v>
      </c>
      <c r="I134" s="2" t="n">
        <v>1066.84</v>
      </c>
      <c r="J134">
        <f>PROPER(TRIM(SUBSTITUTE(SalesRaw[[#This Row],[Region]],_xlfn.UNICHAR(160)," ")))</f>
        <v/>
      </c>
      <c r="K134">
        <f>IF(ISNUMBER(SalesRaw[[#This Row],[Revenue]]),SalesRaw[[#This Row],[Revenue]],_xlfn.NUMBERVALUE(_xlfn.REGEXREPLACE(SalesRaw[[#This Row],[Revenue]],"[^0-9,.]",""),",","."))</f>
        <v/>
      </c>
      <c r="L134" s="1">
        <f t="array" ref="L13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3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34">
        <f>IF(COUNTIFS(INDEX(SalesRaw[Key],1):SalesRaw[[#This Row],[Key]],SalesRaw[[#This Row],[Key]])&gt;1,"dup","ok")</f>
        <v/>
      </c>
    </row>
    <row r="135">
      <c r="A135" s="1" t="n">
        <v>46557</v>
      </c>
      <c r="B135" t="inlineStr">
        <is>
          <t xml:space="preserve">North </t>
        </is>
      </c>
      <c r="C135" t="inlineStr">
        <is>
          <t>Delta</t>
        </is>
      </c>
      <c r="D135" t="inlineStr">
        <is>
          <t>Retail</t>
        </is>
      </c>
      <c r="E135" t="inlineStr">
        <is>
          <t>Ferrari</t>
        </is>
      </c>
      <c r="F135" t="n">
        <v>1</v>
      </c>
      <c r="G135" s="2" t="n">
        <v>48.34</v>
      </c>
      <c r="H135" s="2" t="n">
        <v>48.34</v>
      </c>
      <c r="I135" s="2" t="n">
        <v>39.15</v>
      </c>
      <c r="J135">
        <f>PROPER(TRIM(SUBSTITUTE(SalesRaw[[#This Row],[Region]],_xlfn.UNICHAR(160)," ")))</f>
        <v/>
      </c>
      <c r="K135">
        <f>IF(ISNUMBER(SalesRaw[[#This Row],[Revenue]]),SalesRaw[[#This Row],[Revenue]],_xlfn.NUMBERVALUE(_xlfn.REGEXREPLACE(SalesRaw[[#This Row],[Revenue]],"[^0-9,.]",""),",","."))</f>
        <v/>
      </c>
      <c r="L135" s="1">
        <f t="array" ref="L13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3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35">
        <f>IF(COUNTIFS(INDEX(SalesRaw[Key],1):SalesRaw[[#This Row],[Key]],SalesRaw[[#This Row],[Key]])&gt;1,"dup","ok")</f>
        <v/>
      </c>
    </row>
    <row r="136">
      <c r="A136" s="1" t="n">
        <v>46557</v>
      </c>
      <c r="B136" t="inlineStr">
        <is>
          <t>North</t>
        </is>
      </c>
      <c r="C136" t="inlineStr">
        <is>
          <t>Everest</t>
        </is>
      </c>
      <c r="D136" t="inlineStr">
        <is>
          <t>Wholesale</t>
        </is>
      </c>
      <c r="E136" t="inlineStr">
        <is>
          <t>Bianchi</t>
        </is>
      </c>
      <c r="F136" t="n">
        <v>15</v>
      </c>
      <c r="G136" s="2" t="n">
        <v>268.6</v>
      </c>
      <c r="H136" s="2" t="n">
        <v>4029</v>
      </c>
      <c r="I136" s="2" t="n">
        <v>1990.87</v>
      </c>
      <c r="J136">
        <f>PROPER(TRIM(SUBSTITUTE(SalesRaw[[#This Row],[Region]],_xlfn.UNICHAR(160)," ")))</f>
        <v/>
      </c>
      <c r="K136">
        <f>IF(ISNUMBER(SalesRaw[[#This Row],[Revenue]]),SalesRaw[[#This Row],[Revenue]],_xlfn.NUMBERVALUE(_xlfn.REGEXREPLACE(SalesRaw[[#This Row],[Revenue]],"[^0-9,.]",""),",","."))</f>
        <v/>
      </c>
      <c r="L136" s="1">
        <f t="array" ref="L13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3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36">
        <f>IF(COUNTIFS(INDEX(SalesRaw[Key],1):SalesRaw[[#This Row],[Key]],SalesRaw[[#This Row],[Key]])&gt;1,"dup","ok")</f>
        <v/>
      </c>
    </row>
    <row r="137">
      <c r="A137" s="1" t="n">
        <v>46558</v>
      </c>
      <c r="B137" t="inlineStr">
        <is>
          <t xml:space="preserve">North </t>
        </is>
      </c>
      <c r="C137" t="inlineStr">
        <is>
          <t>Borealis</t>
        </is>
      </c>
      <c r="D137" t="inlineStr">
        <is>
          <t>Retail</t>
        </is>
      </c>
      <c r="E137" t="inlineStr">
        <is>
          <t>Conti</t>
        </is>
      </c>
      <c r="F137" t="n">
        <v>34</v>
      </c>
      <c r="G137" s="2" t="n">
        <v>85.14</v>
      </c>
      <c r="H137" s="2" t="n">
        <v>2894.76</v>
      </c>
      <c r="I137" s="2" t="n">
        <v>2092.13</v>
      </c>
      <c r="J137">
        <f>PROPER(TRIM(SUBSTITUTE(SalesRaw[[#This Row],[Region]],_xlfn.UNICHAR(160)," ")))</f>
        <v/>
      </c>
      <c r="K137">
        <f>IF(ISNUMBER(SalesRaw[[#This Row],[Revenue]]),SalesRaw[[#This Row],[Revenue]],_xlfn.NUMBERVALUE(_xlfn.REGEXREPLACE(SalesRaw[[#This Row],[Revenue]],"[^0-9,.]",""),",","."))</f>
        <v/>
      </c>
      <c r="L137" s="1">
        <f t="array" ref="L13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3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37">
        <f>IF(COUNTIFS(INDEX(SalesRaw[Key],1):SalesRaw[[#This Row],[Key]],SalesRaw[[#This Row],[Key]])&gt;1,"dup","ok")</f>
        <v/>
      </c>
    </row>
    <row r="138">
      <c r="A138" t="inlineStr">
        <is>
          <t>23/06/2027</t>
        </is>
      </c>
      <c r="B138" t="inlineStr">
        <is>
          <t>East</t>
        </is>
      </c>
      <c r="C138" t="inlineStr">
        <is>
          <t>Everest</t>
        </is>
      </c>
      <c r="D138" t="inlineStr">
        <is>
          <t>Retail</t>
        </is>
      </c>
      <c r="E138" t="inlineStr">
        <is>
          <t>Greco</t>
        </is>
      </c>
      <c r="F138" t="n">
        <v>39</v>
      </c>
      <c r="G138" s="2" t="n">
        <v>320.47</v>
      </c>
      <c r="H138" t="inlineStr">
        <is>
          <t>€ 12.498,33</t>
        </is>
      </c>
      <c r="I138" s="2" t="n">
        <v>5999.24</v>
      </c>
      <c r="J138">
        <f>PROPER(TRIM(SUBSTITUTE(SalesRaw[[#This Row],[Region]],_xlfn.UNICHAR(160)," ")))</f>
        <v/>
      </c>
      <c r="K138">
        <f>IF(ISNUMBER(SalesRaw[[#This Row],[Revenue]]),SalesRaw[[#This Row],[Revenue]],_xlfn.NUMBERVALUE(_xlfn.REGEXREPLACE(SalesRaw[[#This Row],[Revenue]],"[^0-9,.]",""),",","."))</f>
        <v/>
      </c>
      <c r="L138" s="1">
        <f t="array" ref="L13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3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38">
        <f>IF(COUNTIFS(INDEX(SalesRaw[Key],1):SalesRaw[[#This Row],[Key]],SalesRaw[[#This Row],[Key]])&gt;1,"dup","ok")</f>
        <v/>
      </c>
    </row>
    <row r="139">
      <c r="A139" t="inlineStr">
        <is>
          <t>25/06/2027</t>
        </is>
      </c>
      <c r="B139" t="inlineStr">
        <is>
          <t>SOUTH</t>
        </is>
      </c>
      <c r="C139" t="inlineStr">
        <is>
          <t>Aurora</t>
        </is>
      </c>
      <c r="D139" t="inlineStr">
        <is>
          <t>Online</t>
        </is>
      </c>
      <c r="E139" t="inlineStr">
        <is>
          <t>Villa</t>
        </is>
      </c>
      <c r="F139" t="n">
        <v>29</v>
      </c>
      <c r="G139" s="2" t="n">
        <v>120.46</v>
      </c>
      <c r="H139" s="2" t="n">
        <v>3493.34</v>
      </c>
      <c r="I139" s="2" t="n">
        <v>2184.9</v>
      </c>
      <c r="J139">
        <f>PROPER(TRIM(SUBSTITUTE(SalesRaw[[#This Row],[Region]],_xlfn.UNICHAR(160)," ")))</f>
        <v/>
      </c>
      <c r="K139">
        <f>IF(ISNUMBER(SalesRaw[[#This Row],[Revenue]]),SalesRaw[[#This Row],[Revenue]],_xlfn.NUMBERVALUE(_xlfn.REGEXREPLACE(SalesRaw[[#This Row],[Revenue]],"[^0-9,.]",""),",","."))</f>
        <v/>
      </c>
      <c r="L139" s="1">
        <f t="array" ref="L13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3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39">
        <f>IF(COUNTIFS(INDEX(SalesRaw[Key],1):SalesRaw[[#This Row],[Key]],SalesRaw[[#This Row],[Key]])&gt;1,"dup","ok")</f>
        <v/>
      </c>
    </row>
    <row r="140">
      <c r="A140" s="1" t="n">
        <v>46565</v>
      </c>
      <c r="B140" t="inlineStr">
        <is>
          <t xml:space="preserve"> West</t>
        </is>
      </c>
      <c r="C140" t="inlineStr">
        <is>
          <t>Everest</t>
        </is>
      </c>
      <c r="D140" t="inlineStr">
        <is>
          <t>Retail</t>
        </is>
      </c>
      <c r="E140" t="inlineStr">
        <is>
          <t>Conti</t>
        </is>
      </c>
      <c r="F140" t="n">
        <v>33</v>
      </c>
      <c r="G140" s="2" t="n">
        <v>327.55</v>
      </c>
      <c r="H140" s="2" t="n">
        <v>10809.15</v>
      </c>
      <c r="I140" s="2" t="n">
        <v>4986.11</v>
      </c>
      <c r="J140">
        <f>PROPER(TRIM(SUBSTITUTE(SalesRaw[[#This Row],[Region]],_xlfn.UNICHAR(160)," ")))</f>
        <v/>
      </c>
      <c r="K140">
        <f>IF(ISNUMBER(SalesRaw[[#This Row],[Revenue]]),SalesRaw[[#This Row],[Revenue]],_xlfn.NUMBERVALUE(_xlfn.REGEXREPLACE(SalesRaw[[#This Row],[Revenue]],"[^0-9,.]",""),",","."))</f>
        <v/>
      </c>
      <c r="L140" s="1">
        <f t="array" ref="L14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4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40">
        <f>IF(COUNTIFS(INDEX(SalesRaw[Key],1):SalesRaw[[#This Row],[Key]],SalesRaw[[#This Row],[Key]])&gt;1,"dup","ok")</f>
        <v/>
      </c>
    </row>
    <row r="141">
      <c r="A141" s="1" t="n">
        <v>46566</v>
      </c>
      <c r="B141" t="inlineStr">
        <is>
          <t xml:space="preserve">South </t>
        </is>
      </c>
      <c r="C141" t="inlineStr">
        <is>
          <t>Cascade</t>
        </is>
      </c>
      <c r="D141" t="inlineStr">
        <is>
          <t>Online</t>
        </is>
      </c>
      <c r="E141" t="inlineStr">
        <is>
          <t>Ferrari</t>
        </is>
      </c>
      <c r="F141" t="n">
        <v>17</v>
      </c>
      <c r="G141" s="2" t="n">
        <v>199.83</v>
      </c>
      <c r="H141" s="2" t="n">
        <v>3397.11</v>
      </c>
      <c r="I141" s="2" t="n">
        <v>1883.72</v>
      </c>
      <c r="J141">
        <f>PROPER(TRIM(SUBSTITUTE(SalesRaw[[#This Row],[Region]],_xlfn.UNICHAR(160)," ")))</f>
        <v/>
      </c>
      <c r="K141">
        <f>IF(ISNUMBER(SalesRaw[[#This Row],[Revenue]]),SalesRaw[[#This Row],[Revenue]],_xlfn.NUMBERVALUE(_xlfn.REGEXREPLACE(SalesRaw[[#This Row],[Revenue]],"[^0-9,.]",""),",","."))</f>
        <v/>
      </c>
      <c r="L141" s="1">
        <f t="array" ref="L14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4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41">
        <f>IF(COUNTIFS(INDEX(SalesRaw[Key],1):SalesRaw[[#This Row],[Key]],SalesRaw[[#This Row],[Key]])&gt;1,"dup","ok")</f>
        <v/>
      </c>
    </row>
    <row r="142">
      <c r="A142" s="1" t="n">
        <v>46569</v>
      </c>
      <c r="B142" t="inlineStr">
        <is>
          <t>West</t>
        </is>
      </c>
      <c r="C142" t="inlineStr">
        <is>
          <t>Cascade</t>
        </is>
      </c>
      <c r="D142" t="inlineStr">
        <is>
          <t>Online</t>
        </is>
      </c>
      <c r="E142" t="inlineStr">
        <is>
          <t>Sala</t>
        </is>
      </c>
      <c r="F142" t="n">
        <v>30</v>
      </c>
      <c r="G142" s="2" t="n">
        <v>212.18</v>
      </c>
      <c r="H142" s="2" t="n">
        <v>6365.4</v>
      </c>
      <c r="I142" s="2" t="n">
        <v>3638.27</v>
      </c>
      <c r="J142">
        <f>PROPER(TRIM(SUBSTITUTE(SalesRaw[[#This Row],[Region]],_xlfn.UNICHAR(160)," ")))</f>
        <v/>
      </c>
      <c r="K142">
        <f>IF(ISNUMBER(SalesRaw[[#This Row],[Revenue]]),SalesRaw[[#This Row],[Revenue]],_xlfn.NUMBERVALUE(_xlfn.REGEXREPLACE(SalesRaw[[#This Row],[Revenue]],"[^0-9,.]",""),",","."))</f>
        <v/>
      </c>
      <c r="L142" s="1">
        <f t="array" ref="L14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4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42">
        <f>IF(COUNTIFS(INDEX(SalesRaw[Key],1):SalesRaw[[#This Row],[Key]],SalesRaw[[#This Row],[Key]])&gt;1,"dup","ok")</f>
        <v/>
      </c>
    </row>
    <row r="143">
      <c r="A143" s="1" t="n">
        <v>46571</v>
      </c>
      <c r="B143" t="inlineStr">
        <is>
          <t>West</t>
        </is>
      </c>
      <c r="C143" t="inlineStr">
        <is>
          <t>Cascade</t>
        </is>
      </c>
      <c r="D143" t="inlineStr">
        <is>
          <t>Online</t>
        </is>
      </c>
      <c r="E143" t="inlineStr">
        <is>
          <t>Sala</t>
        </is>
      </c>
      <c r="F143" t="n">
        <v>37</v>
      </c>
      <c r="G143" s="2" t="n">
        <v>216.11</v>
      </c>
      <c r="H143" s="2" t="n">
        <v>7996.07</v>
      </c>
      <c r="I143" s="2" t="n">
        <v>4285.27</v>
      </c>
      <c r="J143">
        <f>PROPER(TRIM(SUBSTITUTE(SalesRaw[[#This Row],[Region]],_xlfn.UNICHAR(160)," ")))</f>
        <v/>
      </c>
      <c r="K143">
        <f>IF(ISNUMBER(SalesRaw[[#This Row],[Revenue]]),SalesRaw[[#This Row],[Revenue]],_xlfn.NUMBERVALUE(_xlfn.REGEXREPLACE(SalesRaw[[#This Row],[Revenue]],"[^0-9,.]",""),",","."))</f>
        <v/>
      </c>
      <c r="L143" s="1">
        <f t="array" ref="L14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4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43">
        <f>IF(COUNTIFS(INDEX(SalesRaw[Key],1):SalesRaw[[#This Row],[Key]],SalesRaw[[#This Row],[Key]])&gt;1,"dup","ok")</f>
        <v/>
      </c>
    </row>
    <row r="144">
      <c r="A144" s="1" t="n">
        <v>46572</v>
      </c>
      <c r="B144" t="inlineStr">
        <is>
          <t>north</t>
        </is>
      </c>
      <c r="C144" t="inlineStr">
        <is>
          <t>Cascade</t>
        </is>
      </c>
      <c r="D144" t="inlineStr">
        <is>
          <t>Online</t>
        </is>
      </c>
      <c r="E144" t="inlineStr">
        <is>
          <t>Ferrari</t>
        </is>
      </c>
      <c r="F144" t="n">
        <v>28</v>
      </c>
      <c r="G144" s="2" t="n">
        <v>208.28</v>
      </c>
      <c r="H144" s="2" t="n">
        <v>5831.84</v>
      </c>
      <c r="I144" s="2" t="n">
        <v>3221.56</v>
      </c>
      <c r="J144">
        <f>PROPER(TRIM(SUBSTITUTE(SalesRaw[[#This Row],[Region]],_xlfn.UNICHAR(160)," ")))</f>
        <v/>
      </c>
      <c r="K144">
        <f>IF(ISNUMBER(SalesRaw[[#This Row],[Revenue]]),SalesRaw[[#This Row],[Revenue]],_xlfn.NUMBERVALUE(_xlfn.REGEXREPLACE(SalesRaw[[#This Row],[Revenue]],"[^0-9,.]",""),",","."))</f>
        <v/>
      </c>
      <c r="L144" s="1">
        <f t="array" ref="L14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4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44">
        <f>IF(COUNTIFS(INDEX(SalesRaw[Key],1):SalesRaw[[#This Row],[Key]],SalesRaw[[#This Row],[Key]])&gt;1,"dup","ok")</f>
        <v/>
      </c>
    </row>
    <row r="145">
      <c r="A145" s="1" t="n">
        <v>46574</v>
      </c>
      <c r="B145" t="inlineStr">
        <is>
          <t>North</t>
        </is>
      </c>
      <c r="C145" t="inlineStr">
        <is>
          <t>Borealis</t>
        </is>
      </c>
      <c r="D145" t="inlineStr">
        <is>
          <t>Wholesale</t>
        </is>
      </c>
      <c r="E145" t="inlineStr">
        <is>
          <t>Rizzo</t>
        </is>
      </c>
      <c r="F145" t="n">
        <v>48</v>
      </c>
      <c r="G145" s="2" t="n">
        <v>73.79000000000001</v>
      </c>
      <c r="H145" s="2" t="n">
        <v>3541.92</v>
      </c>
      <c r="I145" s="2" t="n">
        <v>2420</v>
      </c>
      <c r="J145">
        <f>PROPER(TRIM(SUBSTITUTE(SalesRaw[[#This Row],[Region]],_xlfn.UNICHAR(160)," ")))</f>
        <v/>
      </c>
      <c r="K145">
        <f>IF(ISNUMBER(SalesRaw[[#This Row],[Revenue]]),SalesRaw[[#This Row],[Revenue]],_xlfn.NUMBERVALUE(_xlfn.REGEXREPLACE(SalesRaw[[#This Row],[Revenue]],"[^0-9,.]",""),",","."))</f>
        <v/>
      </c>
      <c r="L145" s="1">
        <f t="array" ref="L14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4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45">
        <f>IF(COUNTIFS(INDEX(SalesRaw[Key],1):SalesRaw[[#This Row],[Key]],SalesRaw[[#This Row],[Key]])&gt;1,"dup","ok")</f>
        <v/>
      </c>
    </row>
    <row r="146">
      <c r="A146" s="1" t="n">
        <v>46574</v>
      </c>
      <c r="B146" t="inlineStr">
        <is>
          <t>East</t>
        </is>
      </c>
      <c r="C146" t="inlineStr">
        <is>
          <t>Cascade</t>
        </is>
      </c>
      <c r="D146" t="inlineStr">
        <is>
          <t>Online</t>
        </is>
      </c>
      <c r="E146" t="inlineStr">
        <is>
          <t>Rizzo</t>
        </is>
      </c>
      <c r="F146" t="n">
        <v>44</v>
      </c>
      <c r="G146" s="2" t="n">
        <v>213.29</v>
      </c>
      <c r="H146" s="2" t="n">
        <v>9384.76</v>
      </c>
      <c r="I146" s="2" t="n">
        <v>5281.05</v>
      </c>
      <c r="J146">
        <f>PROPER(TRIM(SUBSTITUTE(SalesRaw[[#This Row],[Region]],_xlfn.UNICHAR(160)," ")))</f>
        <v/>
      </c>
      <c r="K146">
        <f>IF(ISNUMBER(SalesRaw[[#This Row],[Revenue]]),SalesRaw[[#This Row],[Revenue]],_xlfn.NUMBERVALUE(_xlfn.REGEXREPLACE(SalesRaw[[#This Row],[Revenue]],"[^0-9,.]",""),",","."))</f>
        <v/>
      </c>
      <c r="L146" s="1">
        <f t="array" ref="L14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4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46">
        <f>IF(COUNTIFS(INDEX(SalesRaw[Key],1):SalesRaw[[#This Row],[Key]],SalesRaw[[#This Row],[Key]])&gt;1,"dup","ok")</f>
        <v/>
      </c>
    </row>
    <row r="147">
      <c r="A147" s="1" t="n">
        <v>46576</v>
      </c>
      <c r="B147" t="inlineStr">
        <is>
          <t>West</t>
        </is>
      </c>
      <c r="C147" t="inlineStr">
        <is>
          <t>Cascade</t>
        </is>
      </c>
      <c r="D147" t="inlineStr">
        <is>
          <t>Wholesale</t>
        </is>
      </c>
      <c r="E147" t="inlineStr">
        <is>
          <t>Rizzo</t>
        </is>
      </c>
      <c r="F147" t="n">
        <v>7</v>
      </c>
      <c r="G147" s="2" t="n">
        <v>189.97</v>
      </c>
      <c r="H147" s="2" t="n">
        <v>1329.79</v>
      </c>
      <c r="I147" s="2" t="n">
        <v>729.72</v>
      </c>
      <c r="J147">
        <f>PROPER(TRIM(SUBSTITUTE(SalesRaw[[#This Row],[Region]],_xlfn.UNICHAR(160)," ")))</f>
        <v/>
      </c>
      <c r="K147">
        <f>IF(ISNUMBER(SalesRaw[[#This Row],[Revenue]]),SalesRaw[[#This Row],[Revenue]],_xlfn.NUMBERVALUE(_xlfn.REGEXREPLACE(SalesRaw[[#This Row],[Revenue]],"[^0-9,.]",""),",","."))</f>
        <v/>
      </c>
      <c r="L147" s="1">
        <f t="array" ref="L14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4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47">
        <f>IF(COUNTIFS(INDEX(SalesRaw[Key],1):SalesRaw[[#This Row],[Key]],SalesRaw[[#This Row],[Key]])&gt;1,"dup","ok")</f>
        <v/>
      </c>
    </row>
    <row r="148">
      <c r="A148" s="1" t="n">
        <v>46577</v>
      </c>
      <c r="B148" t="inlineStr">
        <is>
          <t>West</t>
        </is>
      </c>
      <c r="C148" t="inlineStr">
        <is>
          <t>Cascade</t>
        </is>
      </c>
      <c r="D148" t="inlineStr">
        <is>
          <t>Retail</t>
        </is>
      </c>
      <c r="E148" t="inlineStr">
        <is>
          <t>Ferrari</t>
        </is>
      </c>
      <c r="F148" t="n">
        <v>34</v>
      </c>
      <c r="G148" s="2" t="n">
        <v>205.53</v>
      </c>
      <c r="H148" s="2" t="n">
        <v>6988.02</v>
      </c>
      <c r="I148" s="2" t="n">
        <v>3786.34</v>
      </c>
      <c r="J148">
        <f>PROPER(TRIM(SUBSTITUTE(SalesRaw[[#This Row],[Region]],_xlfn.UNICHAR(160)," ")))</f>
        <v/>
      </c>
      <c r="K148">
        <f>IF(ISNUMBER(SalesRaw[[#This Row],[Revenue]]),SalesRaw[[#This Row],[Revenue]],_xlfn.NUMBERVALUE(_xlfn.REGEXREPLACE(SalesRaw[[#This Row],[Revenue]],"[^0-9,.]",""),",","."))</f>
        <v/>
      </c>
      <c r="L148" s="1">
        <f t="array" ref="L14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4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48">
        <f>IF(COUNTIFS(INDEX(SalesRaw[Key],1):SalesRaw[[#This Row],[Key]],SalesRaw[[#This Row],[Key]])&gt;1,"dup","ok")</f>
        <v/>
      </c>
    </row>
    <row r="149">
      <c r="A149" s="1" t="n">
        <v>46580</v>
      </c>
      <c r="B149" t="inlineStr">
        <is>
          <t>South</t>
        </is>
      </c>
      <c r="C149" t="inlineStr">
        <is>
          <t>Aurora</t>
        </is>
      </c>
      <c r="D149" t="inlineStr">
        <is>
          <t>Retail</t>
        </is>
      </c>
      <c r="E149" t="inlineStr">
        <is>
          <t>Rizzo</t>
        </is>
      </c>
      <c r="F149" t="n">
        <v>8</v>
      </c>
      <c r="G149" s="2" t="n">
        <v>113.83</v>
      </c>
      <c r="H149" s="2" t="n">
        <v>910.64</v>
      </c>
      <c r="I149" s="2" t="n">
        <v>566.28</v>
      </c>
      <c r="J149">
        <f>PROPER(TRIM(SUBSTITUTE(SalesRaw[[#This Row],[Region]],_xlfn.UNICHAR(160)," ")))</f>
        <v/>
      </c>
      <c r="K149">
        <f>IF(ISNUMBER(SalesRaw[[#This Row],[Revenue]]),SalesRaw[[#This Row],[Revenue]],_xlfn.NUMBERVALUE(_xlfn.REGEXREPLACE(SalesRaw[[#This Row],[Revenue]],"[^0-9,.]",""),",","."))</f>
        <v/>
      </c>
      <c r="L149" s="1">
        <f t="array" ref="L14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4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49">
        <f>IF(COUNTIFS(INDEX(SalesRaw[Key],1):SalesRaw[[#This Row],[Key]],SalesRaw[[#This Row],[Key]])&gt;1,"dup","ok")</f>
        <v/>
      </c>
    </row>
    <row r="150">
      <c r="A150" s="1" t="n">
        <v>46581</v>
      </c>
      <c r="B150" t="inlineStr">
        <is>
          <t>East</t>
        </is>
      </c>
      <c r="C150" t="inlineStr">
        <is>
          <t>Aurora</t>
        </is>
      </c>
      <c r="D150" t="inlineStr">
        <is>
          <t>Wholesale</t>
        </is>
      </c>
      <c r="E150" t="inlineStr">
        <is>
          <t>Rizzo</t>
        </is>
      </c>
      <c r="F150" t="n">
        <v>37</v>
      </c>
      <c r="G150" s="2" t="n">
        <v>100.4</v>
      </c>
      <c r="H150" t="inlineStr">
        <is>
          <t>€ 3.714,80</t>
        </is>
      </c>
      <c r="I150" s="2" t="n">
        <v>2223.86</v>
      </c>
      <c r="J150">
        <f>PROPER(TRIM(SUBSTITUTE(SalesRaw[[#This Row],[Region]],_xlfn.UNICHAR(160)," ")))</f>
        <v/>
      </c>
      <c r="K150">
        <f>IF(ISNUMBER(SalesRaw[[#This Row],[Revenue]]),SalesRaw[[#This Row],[Revenue]],_xlfn.NUMBERVALUE(_xlfn.REGEXREPLACE(SalesRaw[[#This Row],[Revenue]],"[^0-9,.]",""),",","."))</f>
        <v/>
      </c>
      <c r="L150" s="1">
        <f t="array" ref="L15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5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50">
        <f>IF(COUNTIFS(INDEX(SalesRaw[Key],1):SalesRaw[[#This Row],[Key]],SalesRaw[[#This Row],[Key]])&gt;1,"dup","ok")</f>
        <v/>
      </c>
    </row>
    <row r="151">
      <c r="A151" s="1" t="n">
        <v>46581</v>
      </c>
      <c r="B151" t="inlineStr">
        <is>
          <t>East</t>
        </is>
      </c>
      <c r="C151" t="inlineStr">
        <is>
          <t>Delta</t>
        </is>
      </c>
      <c r="D151" t="inlineStr">
        <is>
          <t>Wholesale</t>
        </is>
      </c>
      <c r="E151" t="inlineStr">
        <is>
          <t>Greco</t>
        </is>
      </c>
      <c r="F151" t="n">
        <v>37</v>
      </c>
      <c r="G151" s="2" t="n">
        <v>38.86</v>
      </c>
      <c r="H151" s="2" t="n">
        <v>1437.82</v>
      </c>
      <c r="I151" s="2" t="n">
        <v>1153.44</v>
      </c>
      <c r="J151">
        <f>PROPER(TRIM(SUBSTITUTE(SalesRaw[[#This Row],[Region]],_xlfn.UNICHAR(160)," ")))</f>
        <v/>
      </c>
      <c r="K151">
        <f>IF(ISNUMBER(SalesRaw[[#This Row],[Revenue]]),SalesRaw[[#This Row],[Revenue]],_xlfn.NUMBERVALUE(_xlfn.REGEXREPLACE(SalesRaw[[#This Row],[Revenue]],"[^0-9,.]",""),",","."))</f>
        <v/>
      </c>
      <c r="L151" s="1">
        <f t="array" ref="L15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5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51">
        <f>IF(COUNTIFS(INDEX(SalesRaw[Key],1):SalesRaw[[#This Row],[Key]],SalesRaw[[#This Row],[Key]])&gt;1,"dup","ok")</f>
        <v/>
      </c>
    </row>
    <row r="152">
      <c r="A152" s="1" t="n">
        <v>46582</v>
      </c>
      <c r="B152" t="inlineStr">
        <is>
          <t>South</t>
        </is>
      </c>
      <c r="C152" t="inlineStr">
        <is>
          <t>Everest</t>
        </is>
      </c>
      <c r="D152" t="inlineStr">
        <is>
          <t>Retail</t>
        </is>
      </c>
      <c r="E152" t="inlineStr">
        <is>
          <t>Rizzo</t>
        </is>
      </c>
      <c r="F152" t="n">
        <v>17</v>
      </c>
      <c r="G152" s="2" t="n">
        <v>333.48</v>
      </c>
      <c r="H152" s="2" t="n">
        <v>5669.16</v>
      </c>
      <c r="I152" s="2" t="n">
        <v>2718.72</v>
      </c>
      <c r="J152">
        <f>PROPER(TRIM(SUBSTITUTE(SalesRaw[[#This Row],[Region]],_xlfn.UNICHAR(160)," ")))</f>
        <v/>
      </c>
      <c r="K152">
        <f>IF(ISNUMBER(SalesRaw[[#This Row],[Revenue]]),SalesRaw[[#This Row],[Revenue]],_xlfn.NUMBERVALUE(_xlfn.REGEXREPLACE(SalesRaw[[#This Row],[Revenue]],"[^0-9,.]",""),",","."))</f>
        <v/>
      </c>
      <c r="L152" s="1">
        <f t="array" ref="L15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5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52">
        <f>IF(COUNTIFS(INDEX(SalesRaw[Key],1):SalesRaw[[#This Row],[Key]],SalesRaw[[#This Row],[Key]])&gt;1,"dup","ok")</f>
        <v/>
      </c>
    </row>
    <row r="153">
      <c r="A153" s="1" t="n">
        <v>46582</v>
      </c>
      <c r="B153" t="inlineStr">
        <is>
          <t>East</t>
        </is>
      </c>
      <c r="C153" t="inlineStr">
        <is>
          <t>Aurora</t>
        </is>
      </c>
      <c r="D153" t="inlineStr">
        <is>
          <t>Retail</t>
        </is>
      </c>
      <c r="E153" t="inlineStr">
        <is>
          <t>Conti</t>
        </is>
      </c>
      <c r="F153" t="n">
        <v>6</v>
      </c>
      <c r="G153" s="2" t="n">
        <v>115.55</v>
      </c>
      <c r="H153" s="2" t="n">
        <v>693.3</v>
      </c>
      <c r="I153" s="2" t="n">
        <v>425.72</v>
      </c>
      <c r="J153">
        <f>PROPER(TRIM(SUBSTITUTE(SalesRaw[[#This Row],[Region]],_xlfn.UNICHAR(160)," ")))</f>
        <v/>
      </c>
      <c r="K153">
        <f>IF(ISNUMBER(SalesRaw[[#This Row],[Revenue]]),SalesRaw[[#This Row],[Revenue]],_xlfn.NUMBERVALUE(_xlfn.REGEXREPLACE(SalesRaw[[#This Row],[Revenue]],"[^0-9,.]",""),",","."))</f>
        <v/>
      </c>
      <c r="L153" s="1">
        <f t="array" ref="L15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5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53">
        <f>IF(COUNTIFS(INDEX(SalesRaw[Key],1):SalesRaw[[#This Row],[Key]],SalesRaw[[#This Row],[Key]])&gt;1,"dup","ok")</f>
        <v/>
      </c>
    </row>
    <row r="154">
      <c r="A154" s="1" t="n">
        <v>46583</v>
      </c>
      <c r="B154" t="inlineStr">
        <is>
          <t>East</t>
        </is>
      </c>
      <c r="C154" t="inlineStr">
        <is>
          <t>Everest</t>
        </is>
      </c>
      <c r="D154" t="inlineStr">
        <is>
          <t>Retail</t>
        </is>
      </c>
      <c r="E154" t="inlineStr">
        <is>
          <t>Marino</t>
        </is>
      </c>
      <c r="F154" t="n">
        <v>2</v>
      </c>
      <c r="G154" s="2" t="n">
        <v>344.47</v>
      </c>
      <c r="H154" s="2" t="n">
        <v>688.9400000000001</v>
      </c>
      <c r="I154" s="2" t="n">
        <v>334.88</v>
      </c>
      <c r="J154">
        <f>PROPER(TRIM(SUBSTITUTE(SalesRaw[[#This Row],[Region]],_xlfn.UNICHAR(160)," ")))</f>
        <v/>
      </c>
      <c r="K154">
        <f>IF(ISNUMBER(SalesRaw[[#This Row],[Revenue]]),SalesRaw[[#This Row],[Revenue]],_xlfn.NUMBERVALUE(_xlfn.REGEXREPLACE(SalesRaw[[#This Row],[Revenue]],"[^0-9,.]",""),",","."))</f>
        <v/>
      </c>
      <c r="L154" s="1">
        <f t="array" ref="L15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5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54">
        <f>IF(COUNTIFS(INDEX(SalesRaw[Key],1):SalesRaw[[#This Row],[Key]],SalesRaw[[#This Row],[Key]])&gt;1,"dup","ok")</f>
        <v/>
      </c>
    </row>
    <row r="155">
      <c r="A155" s="1" t="n">
        <v>46585</v>
      </c>
      <c r="B155" t="inlineStr">
        <is>
          <t>South</t>
        </is>
      </c>
      <c r="C155" t="inlineStr">
        <is>
          <t>Everest</t>
        </is>
      </c>
      <c r="D155" t="inlineStr">
        <is>
          <t>Online</t>
        </is>
      </c>
      <c r="E155" t="inlineStr">
        <is>
          <t>Sala</t>
        </is>
      </c>
      <c r="F155" t="n">
        <v>1</v>
      </c>
      <c r="G155" s="2" t="n">
        <v>321.02</v>
      </c>
      <c r="H155" s="2" t="n">
        <v>321.02</v>
      </c>
      <c r="I155" s="2" t="n">
        <v>157.87</v>
      </c>
      <c r="J155">
        <f>PROPER(TRIM(SUBSTITUTE(SalesRaw[[#This Row],[Region]],_xlfn.UNICHAR(160)," ")))</f>
        <v/>
      </c>
      <c r="K155">
        <f>IF(ISNUMBER(SalesRaw[[#This Row],[Revenue]]),SalesRaw[[#This Row],[Revenue]],_xlfn.NUMBERVALUE(_xlfn.REGEXREPLACE(SalesRaw[[#This Row],[Revenue]],"[^0-9,.]",""),",","."))</f>
        <v/>
      </c>
      <c r="L155" s="1">
        <f t="array" ref="L15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5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55">
        <f>IF(COUNTIFS(INDEX(SalesRaw[Key],1):SalesRaw[[#This Row],[Key]],SalesRaw[[#This Row],[Key]])&gt;1,"dup","ok")</f>
        <v/>
      </c>
    </row>
    <row r="156">
      <c r="A156" s="1" t="n">
        <v>46585</v>
      </c>
      <c r="B156" t="inlineStr">
        <is>
          <t>south</t>
        </is>
      </c>
      <c r="C156" t="inlineStr">
        <is>
          <t>Cascade</t>
        </is>
      </c>
      <c r="D156" t="inlineStr">
        <is>
          <t>Retail</t>
        </is>
      </c>
      <c r="E156" t="inlineStr">
        <is>
          <t>Villa</t>
        </is>
      </c>
      <c r="F156" t="n">
        <v>24</v>
      </c>
      <c r="G156" s="2" t="n">
        <v>224.26</v>
      </c>
      <c r="H156" s="2" t="n">
        <v>5382.24</v>
      </c>
      <c r="I156" s="2" t="n">
        <v>2964.8</v>
      </c>
      <c r="J156">
        <f>PROPER(TRIM(SUBSTITUTE(SalesRaw[[#This Row],[Region]],_xlfn.UNICHAR(160)," ")))</f>
        <v/>
      </c>
      <c r="K156">
        <f>IF(ISNUMBER(SalesRaw[[#This Row],[Revenue]]),SalesRaw[[#This Row],[Revenue]],_xlfn.NUMBERVALUE(_xlfn.REGEXREPLACE(SalesRaw[[#This Row],[Revenue]],"[^0-9,.]",""),",","."))</f>
        <v/>
      </c>
      <c r="L156" s="1">
        <f t="array" ref="L15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5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56">
        <f>IF(COUNTIFS(INDEX(SalesRaw[Key],1):SalesRaw[[#This Row],[Key]],SalesRaw[[#This Row],[Key]])&gt;1,"dup","ok")</f>
        <v/>
      </c>
    </row>
    <row r="157">
      <c r="A157" s="1" t="n">
        <v>46585</v>
      </c>
      <c r="B157" t="inlineStr">
        <is>
          <t>East</t>
        </is>
      </c>
      <c r="C157" t="inlineStr">
        <is>
          <t>Aurora</t>
        </is>
      </c>
      <c r="D157" t="inlineStr">
        <is>
          <t>Online</t>
        </is>
      </c>
      <c r="E157" t="inlineStr">
        <is>
          <t>Conti</t>
        </is>
      </c>
      <c r="F157" t="n">
        <v>47</v>
      </c>
      <c r="G157" s="2" t="n">
        <v>127.7</v>
      </c>
      <c r="H157" t="inlineStr">
        <is>
          <t>€ 6.001,90</t>
        </is>
      </c>
      <c r="I157" s="2" t="n">
        <v>3841.81</v>
      </c>
      <c r="J157">
        <f>PROPER(TRIM(SUBSTITUTE(SalesRaw[[#This Row],[Region]],_xlfn.UNICHAR(160)," ")))</f>
        <v/>
      </c>
      <c r="K157">
        <f>IF(ISNUMBER(SalesRaw[[#This Row],[Revenue]]),SalesRaw[[#This Row],[Revenue]],_xlfn.NUMBERVALUE(_xlfn.REGEXREPLACE(SalesRaw[[#This Row],[Revenue]],"[^0-9,.]",""),",","."))</f>
        <v/>
      </c>
      <c r="L157" s="1">
        <f t="array" ref="L15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5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57">
        <f>IF(COUNTIFS(INDEX(SalesRaw[Key],1):SalesRaw[[#This Row],[Key]],SalesRaw[[#This Row],[Key]])&gt;1,"dup","ok")</f>
        <v/>
      </c>
    </row>
    <row r="158">
      <c r="A158" t="inlineStr">
        <is>
          <t>18/07/2027</t>
        </is>
      </c>
      <c r="B158" t="inlineStr">
        <is>
          <t>East</t>
        </is>
      </c>
      <c r="C158" t="inlineStr">
        <is>
          <t>Cascade</t>
        </is>
      </c>
      <c r="D158" t="inlineStr">
        <is>
          <t>Retail</t>
        </is>
      </c>
      <c r="E158" t="inlineStr">
        <is>
          <t>Rizzo</t>
        </is>
      </c>
      <c r="F158" t="n">
        <v>51</v>
      </c>
      <c r="G158" s="2" t="n">
        <v>195.47</v>
      </c>
      <c r="H158" s="2" t="n">
        <v>9968.969999999999</v>
      </c>
      <c r="I158" s="2" t="n">
        <v>5369.38</v>
      </c>
      <c r="J158">
        <f>PROPER(TRIM(SUBSTITUTE(SalesRaw[[#This Row],[Region]],_xlfn.UNICHAR(160)," ")))</f>
        <v/>
      </c>
      <c r="K158">
        <f>IF(ISNUMBER(SalesRaw[[#This Row],[Revenue]]),SalesRaw[[#This Row],[Revenue]],_xlfn.NUMBERVALUE(_xlfn.REGEXREPLACE(SalesRaw[[#This Row],[Revenue]],"[^0-9,.]",""),",","."))</f>
        <v/>
      </c>
      <c r="L158" s="1">
        <f t="array" ref="L15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5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58">
        <f>IF(COUNTIFS(INDEX(SalesRaw[Key],1):SalesRaw[[#This Row],[Key]],SalesRaw[[#This Row],[Key]])&gt;1,"dup","ok")</f>
        <v/>
      </c>
    </row>
    <row r="159">
      <c r="A159" s="1" t="n">
        <v>46587</v>
      </c>
      <c r="B159" t="inlineStr">
        <is>
          <t>West</t>
        </is>
      </c>
      <c r="C159" t="inlineStr">
        <is>
          <t>Cascade</t>
        </is>
      </c>
      <c r="D159" t="inlineStr">
        <is>
          <t>Online</t>
        </is>
      </c>
      <c r="E159" t="inlineStr">
        <is>
          <t>Villa</t>
        </is>
      </c>
      <c r="F159" t="n">
        <v>10</v>
      </c>
      <c r="G159" s="2" t="n">
        <v>199.58</v>
      </c>
      <c r="H159" s="2" t="n">
        <v>1995.8</v>
      </c>
      <c r="I159" s="2" t="n">
        <v>1072.9</v>
      </c>
      <c r="J159">
        <f>PROPER(TRIM(SUBSTITUTE(SalesRaw[[#This Row],[Region]],_xlfn.UNICHAR(160)," ")))</f>
        <v/>
      </c>
      <c r="K159">
        <f>IF(ISNUMBER(SalesRaw[[#This Row],[Revenue]]),SalesRaw[[#This Row],[Revenue]],_xlfn.NUMBERVALUE(_xlfn.REGEXREPLACE(SalesRaw[[#This Row],[Revenue]],"[^0-9,.]",""),",","."))</f>
        <v/>
      </c>
      <c r="L159" s="1">
        <f t="array" ref="L15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5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59">
        <f>IF(COUNTIFS(INDEX(SalesRaw[Key],1):SalesRaw[[#This Row],[Key]],SalesRaw[[#This Row],[Key]])&gt;1,"dup","ok")</f>
        <v/>
      </c>
    </row>
    <row r="160">
      <c r="A160" s="1" t="n">
        <v>46587</v>
      </c>
      <c r="B160" t="inlineStr">
        <is>
          <t>South</t>
        </is>
      </c>
      <c r="C160" t="inlineStr">
        <is>
          <t>Delta</t>
        </is>
      </c>
      <c r="D160" t="inlineStr">
        <is>
          <t>Retail</t>
        </is>
      </c>
      <c r="E160" t="inlineStr">
        <is>
          <t>Marino</t>
        </is>
      </c>
      <c r="F160" t="n">
        <v>28</v>
      </c>
      <c r="G160" s="2" t="n">
        <v>44.9</v>
      </c>
      <c r="H160" s="2" t="n">
        <v>1257.2</v>
      </c>
      <c r="I160" s="2" t="n">
        <v>971.9</v>
      </c>
      <c r="J160">
        <f>PROPER(TRIM(SUBSTITUTE(SalesRaw[[#This Row],[Region]],_xlfn.UNICHAR(160)," ")))</f>
        <v/>
      </c>
      <c r="K160">
        <f>IF(ISNUMBER(SalesRaw[[#This Row],[Revenue]]),SalesRaw[[#This Row],[Revenue]],_xlfn.NUMBERVALUE(_xlfn.REGEXREPLACE(SalesRaw[[#This Row],[Revenue]],"[^0-9,.]",""),",","."))</f>
        <v/>
      </c>
      <c r="L160" s="1">
        <f t="array" ref="L16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6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60">
        <f>IF(COUNTIFS(INDEX(SalesRaw[Key],1):SalesRaw[[#This Row],[Key]],SalesRaw[[#This Row],[Key]])&gt;1,"dup","ok")</f>
        <v/>
      </c>
    </row>
    <row r="161">
      <c r="A161" s="1" t="n">
        <v>46590</v>
      </c>
      <c r="B161" t="inlineStr">
        <is>
          <t>East</t>
        </is>
      </c>
      <c r="C161" t="inlineStr">
        <is>
          <t>Borealis</t>
        </is>
      </c>
      <c r="D161" t="inlineStr">
        <is>
          <t>Retail</t>
        </is>
      </c>
      <c r="E161" t="inlineStr">
        <is>
          <t>Conti</t>
        </is>
      </c>
      <c r="F161" t="n">
        <v>1</v>
      </c>
      <c r="G161" s="2" t="n">
        <v>84.43000000000001</v>
      </c>
      <c r="H161" s="2" t="n">
        <v>84.43000000000001</v>
      </c>
      <c r="I161" s="2" t="n">
        <v>61.46</v>
      </c>
      <c r="J161">
        <f>PROPER(TRIM(SUBSTITUTE(SalesRaw[[#This Row],[Region]],_xlfn.UNICHAR(160)," ")))</f>
        <v/>
      </c>
      <c r="K161">
        <f>IF(ISNUMBER(SalesRaw[[#This Row],[Revenue]]),SalesRaw[[#This Row],[Revenue]],_xlfn.NUMBERVALUE(_xlfn.REGEXREPLACE(SalesRaw[[#This Row],[Revenue]],"[^0-9,.]",""),",","."))</f>
        <v/>
      </c>
      <c r="L161" s="1">
        <f t="array" ref="L16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6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61">
        <f>IF(COUNTIFS(INDEX(SalesRaw[Key],1):SalesRaw[[#This Row],[Key]],SalesRaw[[#This Row],[Key]])&gt;1,"dup","ok")</f>
        <v/>
      </c>
    </row>
    <row r="162">
      <c r="A162" s="1" t="n">
        <v>46591</v>
      </c>
      <c r="B162" t="inlineStr">
        <is>
          <t xml:space="preserve"> South</t>
        </is>
      </c>
      <c r="C162" t="inlineStr">
        <is>
          <t>Delta</t>
        </is>
      </c>
      <c r="D162" t="inlineStr">
        <is>
          <t>Wholesale</t>
        </is>
      </c>
      <c r="E162" t="inlineStr">
        <is>
          <t>Marino</t>
        </is>
      </c>
      <c r="F162" t="n">
        <v>57</v>
      </c>
      <c r="G162" s="2" t="n">
        <v>36.67</v>
      </c>
      <c r="H162" s="2" t="n">
        <v>2090.19</v>
      </c>
      <c r="I162" s="2" t="n">
        <v>1604.05</v>
      </c>
      <c r="J162">
        <f>PROPER(TRIM(SUBSTITUTE(SalesRaw[[#This Row],[Region]],_xlfn.UNICHAR(160)," ")))</f>
        <v/>
      </c>
      <c r="K162">
        <f>IF(ISNUMBER(SalesRaw[[#This Row],[Revenue]]),SalesRaw[[#This Row],[Revenue]],_xlfn.NUMBERVALUE(_xlfn.REGEXREPLACE(SalesRaw[[#This Row],[Revenue]],"[^0-9,.]",""),",","."))</f>
        <v/>
      </c>
      <c r="L162" s="1">
        <f t="array" ref="L16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6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62">
        <f>IF(COUNTIFS(INDEX(SalesRaw[Key],1):SalesRaw[[#This Row],[Key]],SalesRaw[[#This Row],[Key]])&gt;1,"dup","ok")</f>
        <v/>
      </c>
    </row>
    <row r="163">
      <c r="A163" s="1" t="n">
        <v>46592</v>
      </c>
      <c r="B163" t="inlineStr">
        <is>
          <t>East</t>
        </is>
      </c>
      <c r="C163" t="inlineStr">
        <is>
          <t>Borealis</t>
        </is>
      </c>
      <c r="D163" t="inlineStr">
        <is>
          <t>Retail</t>
        </is>
      </c>
      <c r="E163" t="inlineStr">
        <is>
          <t>Conti</t>
        </is>
      </c>
      <c r="F163" t="n">
        <v>21</v>
      </c>
      <c r="G163" s="2" t="n">
        <v>81.48999999999999</v>
      </c>
      <c r="H163" s="2" t="n">
        <v>1711.29</v>
      </c>
      <c r="I163" s="2" t="n">
        <v>1161.73</v>
      </c>
      <c r="J163">
        <f>PROPER(TRIM(SUBSTITUTE(SalesRaw[[#This Row],[Region]],_xlfn.UNICHAR(160)," ")))</f>
        <v/>
      </c>
      <c r="K163">
        <f>IF(ISNUMBER(SalesRaw[[#This Row],[Revenue]]),SalesRaw[[#This Row],[Revenue]],_xlfn.NUMBERVALUE(_xlfn.REGEXREPLACE(SalesRaw[[#This Row],[Revenue]],"[^0-9,.]",""),",","."))</f>
        <v/>
      </c>
      <c r="L163" s="1">
        <f t="array" ref="L16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6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63">
        <f>IF(COUNTIFS(INDEX(SalesRaw[Key],1):SalesRaw[[#This Row],[Key]],SalesRaw[[#This Row],[Key]])&gt;1,"dup","ok")</f>
        <v/>
      </c>
    </row>
    <row r="164">
      <c r="A164" s="1" t="n">
        <v>46593</v>
      </c>
      <c r="B164" t="inlineStr">
        <is>
          <t>North</t>
        </is>
      </c>
      <c r="C164" t="inlineStr">
        <is>
          <t>Cascade</t>
        </is>
      </c>
      <c r="D164" t="inlineStr">
        <is>
          <t>Online</t>
        </is>
      </c>
      <c r="E164" t="inlineStr">
        <is>
          <t>Rizzo</t>
        </is>
      </c>
      <c r="F164" t="n">
        <v>14</v>
      </c>
      <c r="G164" s="2" t="n">
        <v>215.22</v>
      </c>
      <c r="H164" s="2" t="n">
        <v>3013.08</v>
      </c>
      <c r="I164" s="2" t="n">
        <v>1643.36</v>
      </c>
      <c r="J164">
        <f>PROPER(TRIM(SUBSTITUTE(SalesRaw[[#This Row],[Region]],_xlfn.UNICHAR(160)," ")))</f>
        <v/>
      </c>
      <c r="K164">
        <f>IF(ISNUMBER(SalesRaw[[#This Row],[Revenue]]),SalesRaw[[#This Row],[Revenue]],_xlfn.NUMBERVALUE(_xlfn.REGEXREPLACE(SalesRaw[[#This Row],[Revenue]],"[^0-9,.]",""),",","."))</f>
        <v/>
      </c>
      <c r="L164" s="1">
        <f t="array" ref="L16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6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64">
        <f>IF(COUNTIFS(INDEX(SalesRaw[Key],1):SalesRaw[[#This Row],[Key]],SalesRaw[[#This Row],[Key]])&gt;1,"dup","ok")</f>
        <v/>
      </c>
    </row>
    <row r="165">
      <c r="A165" t="inlineStr">
        <is>
          <t>26/07/2027</t>
        </is>
      </c>
      <c r="B165" t="inlineStr">
        <is>
          <t xml:space="preserve">North </t>
        </is>
      </c>
      <c r="C165" t="inlineStr">
        <is>
          <t>Cascade</t>
        </is>
      </c>
      <c r="D165" t="inlineStr">
        <is>
          <t>Online</t>
        </is>
      </c>
      <c r="E165" t="inlineStr">
        <is>
          <t>Greco</t>
        </is>
      </c>
      <c r="F165" t="n">
        <v>24</v>
      </c>
      <c r="G165" s="2" t="n">
        <v>211.79</v>
      </c>
      <c r="H165" s="2" t="n">
        <v>5082.96</v>
      </c>
      <c r="I165" s="2" t="n">
        <v>2700.25</v>
      </c>
      <c r="J165">
        <f>PROPER(TRIM(SUBSTITUTE(SalesRaw[[#This Row],[Region]],_xlfn.UNICHAR(160)," ")))</f>
        <v/>
      </c>
      <c r="K165">
        <f>IF(ISNUMBER(SalesRaw[[#This Row],[Revenue]]),SalesRaw[[#This Row],[Revenue]],_xlfn.NUMBERVALUE(_xlfn.REGEXREPLACE(SalesRaw[[#This Row],[Revenue]],"[^0-9,.]",""),",","."))</f>
        <v/>
      </c>
      <c r="L165" s="1">
        <f t="array" ref="L16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6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65">
        <f>IF(COUNTIFS(INDEX(SalesRaw[Key],1):SalesRaw[[#This Row],[Key]],SalesRaw[[#This Row],[Key]])&gt;1,"dup","ok")</f>
        <v/>
      </c>
    </row>
    <row r="166">
      <c r="A166" s="1" t="n">
        <v>46595</v>
      </c>
      <c r="B166" t="inlineStr">
        <is>
          <t>West</t>
        </is>
      </c>
      <c r="C166" t="inlineStr">
        <is>
          <t>Cascade</t>
        </is>
      </c>
      <c r="D166" t="inlineStr">
        <is>
          <t>Online</t>
        </is>
      </c>
      <c r="E166" t="inlineStr">
        <is>
          <t>Bianchi</t>
        </is>
      </c>
      <c r="F166" t="n">
        <v>11</v>
      </c>
      <c r="G166" s="2" t="n">
        <v>207.97</v>
      </c>
      <c r="H166" s="2" t="n">
        <v>2287.67</v>
      </c>
      <c r="I166" s="2" t="n">
        <v>1256.63</v>
      </c>
      <c r="J166">
        <f>PROPER(TRIM(SUBSTITUTE(SalesRaw[[#This Row],[Region]],_xlfn.UNICHAR(160)," ")))</f>
        <v/>
      </c>
      <c r="K166">
        <f>IF(ISNUMBER(SalesRaw[[#This Row],[Revenue]]),SalesRaw[[#This Row],[Revenue]],_xlfn.NUMBERVALUE(_xlfn.REGEXREPLACE(SalesRaw[[#This Row],[Revenue]],"[^0-9,.]",""),",","."))</f>
        <v/>
      </c>
      <c r="L166" s="1">
        <f t="array" ref="L16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6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66">
        <f>IF(COUNTIFS(INDEX(SalesRaw[Key],1):SalesRaw[[#This Row],[Key]],SalesRaw[[#This Row],[Key]])&gt;1,"dup","ok")</f>
        <v/>
      </c>
    </row>
    <row r="167">
      <c r="A167" t="inlineStr">
        <is>
          <t>27/07/2027</t>
        </is>
      </c>
      <c r="B167" t="inlineStr">
        <is>
          <t>East</t>
        </is>
      </c>
      <c r="C167" t="inlineStr">
        <is>
          <t>Delta</t>
        </is>
      </c>
      <c r="D167" t="inlineStr">
        <is>
          <t>Online</t>
        </is>
      </c>
      <c r="E167" t="inlineStr">
        <is>
          <t>Conti</t>
        </is>
      </c>
      <c r="F167" t="n">
        <v>12</v>
      </c>
      <c r="G167" s="2" t="n">
        <v>48.47</v>
      </c>
      <c r="H167" s="2" t="n">
        <v>581.64</v>
      </c>
      <c r="I167" s="2" t="n">
        <v>452.86</v>
      </c>
      <c r="J167">
        <f>PROPER(TRIM(SUBSTITUTE(SalesRaw[[#This Row],[Region]],_xlfn.UNICHAR(160)," ")))</f>
        <v/>
      </c>
      <c r="K167">
        <f>IF(ISNUMBER(SalesRaw[[#This Row],[Revenue]]),SalesRaw[[#This Row],[Revenue]],_xlfn.NUMBERVALUE(_xlfn.REGEXREPLACE(SalesRaw[[#This Row],[Revenue]],"[^0-9,.]",""),",","."))</f>
        <v/>
      </c>
      <c r="L167" s="1">
        <f t="array" ref="L16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6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67">
        <f>IF(COUNTIFS(INDEX(SalesRaw[Key],1):SalesRaw[[#This Row],[Key]],SalesRaw[[#This Row],[Key]])&gt;1,"dup","ok")</f>
        <v/>
      </c>
    </row>
    <row r="168">
      <c r="A168" s="1" t="n">
        <v>46596</v>
      </c>
      <c r="B168" t="inlineStr">
        <is>
          <t>South</t>
        </is>
      </c>
      <c r="C168" t="inlineStr">
        <is>
          <t>Everest</t>
        </is>
      </c>
      <c r="D168" t="inlineStr">
        <is>
          <t>Wholesale</t>
        </is>
      </c>
      <c r="E168" t="inlineStr">
        <is>
          <t>Greco</t>
        </is>
      </c>
      <c r="F168" t="n">
        <v>56</v>
      </c>
      <c r="G168" s="2" t="n">
        <v>266.39</v>
      </c>
      <c r="H168" s="2" t="n">
        <v>14917.84</v>
      </c>
      <c r="I168" s="2" t="n">
        <v>7332.35</v>
      </c>
      <c r="J168">
        <f>PROPER(TRIM(SUBSTITUTE(SalesRaw[[#This Row],[Region]],_xlfn.UNICHAR(160)," ")))</f>
        <v/>
      </c>
      <c r="K168">
        <f>IF(ISNUMBER(SalesRaw[[#This Row],[Revenue]]),SalesRaw[[#This Row],[Revenue]],_xlfn.NUMBERVALUE(_xlfn.REGEXREPLACE(SalesRaw[[#This Row],[Revenue]],"[^0-9,.]",""),",","."))</f>
        <v/>
      </c>
      <c r="L168" s="1">
        <f t="array" ref="L16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6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68">
        <f>IF(COUNTIFS(INDEX(SalesRaw[Key],1):SalesRaw[[#This Row],[Key]],SalesRaw[[#This Row],[Key]])&gt;1,"dup","ok")</f>
        <v/>
      </c>
    </row>
    <row r="169">
      <c r="A169" s="1" t="n">
        <v>46596</v>
      </c>
      <c r="B169" t="inlineStr">
        <is>
          <t>North</t>
        </is>
      </c>
      <c r="C169" t="inlineStr">
        <is>
          <t>Aurora</t>
        </is>
      </c>
      <c r="D169" t="inlineStr">
        <is>
          <t>Online</t>
        </is>
      </c>
      <c r="E169" t="inlineStr">
        <is>
          <t>Conti</t>
        </is>
      </c>
      <c r="F169" t="n">
        <v>39</v>
      </c>
      <c r="G169" s="2" t="n">
        <v>121.88</v>
      </c>
      <c r="H169" t="inlineStr">
        <is>
          <t>€ 4.753,32</t>
        </is>
      </c>
      <c r="I169" s="2" t="n">
        <v>2905.67</v>
      </c>
      <c r="J169">
        <f>PROPER(TRIM(SUBSTITUTE(SalesRaw[[#This Row],[Region]],_xlfn.UNICHAR(160)," ")))</f>
        <v/>
      </c>
      <c r="K169">
        <f>IF(ISNUMBER(SalesRaw[[#This Row],[Revenue]]),SalesRaw[[#This Row],[Revenue]],_xlfn.NUMBERVALUE(_xlfn.REGEXREPLACE(SalesRaw[[#This Row],[Revenue]],"[^0-9,.]",""),",","."))</f>
        <v/>
      </c>
      <c r="L169" s="1">
        <f t="array" ref="L16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6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69">
        <f>IF(COUNTIFS(INDEX(SalesRaw[Key],1):SalesRaw[[#This Row],[Key]],SalesRaw[[#This Row],[Key]])&gt;1,"dup","ok")</f>
        <v/>
      </c>
    </row>
    <row r="170">
      <c r="A170" t="inlineStr">
        <is>
          <t>30/07/2027</t>
        </is>
      </c>
      <c r="B170" t="inlineStr">
        <is>
          <t>East</t>
        </is>
      </c>
      <c r="C170" t="inlineStr">
        <is>
          <t>Aurora</t>
        </is>
      </c>
      <c r="D170" t="inlineStr">
        <is>
          <t>Retail</t>
        </is>
      </c>
      <c r="E170" t="inlineStr">
        <is>
          <t>Sala</t>
        </is>
      </c>
      <c r="F170" t="n">
        <v>25</v>
      </c>
      <c r="G170" s="2" t="n">
        <v>129.38</v>
      </c>
      <c r="H170" s="2" t="n">
        <v>3234.5</v>
      </c>
      <c r="I170" s="2" t="n">
        <v>2052.3</v>
      </c>
      <c r="J170">
        <f>PROPER(TRIM(SUBSTITUTE(SalesRaw[[#This Row],[Region]],_xlfn.UNICHAR(160)," ")))</f>
        <v/>
      </c>
      <c r="K170">
        <f>IF(ISNUMBER(SalesRaw[[#This Row],[Revenue]]),SalesRaw[[#This Row],[Revenue]],_xlfn.NUMBERVALUE(_xlfn.REGEXREPLACE(SalesRaw[[#This Row],[Revenue]],"[^0-9,.]",""),",","."))</f>
        <v/>
      </c>
      <c r="L170" s="1">
        <f t="array" ref="L17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7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70">
        <f>IF(COUNTIFS(INDEX(SalesRaw[Key],1):SalesRaw[[#This Row],[Key]],SalesRaw[[#This Row],[Key]])&gt;1,"dup","ok")</f>
        <v/>
      </c>
    </row>
    <row r="171">
      <c r="A171" s="1" t="n">
        <v>46599</v>
      </c>
      <c r="B171" t="inlineStr">
        <is>
          <t>South</t>
        </is>
      </c>
      <c r="C171" t="inlineStr">
        <is>
          <t>Delta</t>
        </is>
      </c>
      <c r="D171" t="inlineStr">
        <is>
          <t>Online</t>
        </is>
      </c>
      <c r="E171" t="inlineStr">
        <is>
          <t>Marino</t>
        </is>
      </c>
      <c r="F171" t="n">
        <v>14</v>
      </c>
      <c r="G171" s="2" t="n">
        <v>43.78</v>
      </c>
      <c r="H171" s="2" t="n">
        <v>612.92</v>
      </c>
      <c r="I171" s="2" t="n">
        <v>461.98</v>
      </c>
      <c r="J171">
        <f>PROPER(TRIM(SUBSTITUTE(SalesRaw[[#This Row],[Region]],_xlfn.UNICHAR(160)," ")))</f>
        <v/>
      </c>
      <c r="K171">
        <f>IF(ISNUMBER(SalesRaw[[#This Row],[Revenue]]),SalesRaw[[#This Row],[Revenue]],_xlfn.NUMBERVALUE(_xlfn.REGEXREPLACE(SalesRaw[[#This Row],[Revenue]],"[^0-9,.]",""),",","."))</f>
        <v/>
      </c>
      <c r="L171" s="1">
        <f t="array" ref="L17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7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71">
        <f>IF(COUNTIFS(INDEX(SalesRaw[Key],1):SalesRaw[[#This Row],[Key]],SalesRaw[[#This Row],[Key]])&gt;1,"dup","ok")</f>
        <v/>
      </c>
    </row>
    <row r="172">
      <c r="A172" s="1" t="n">
        <v>46599</v>
      </c>
      <c r="B172" t="inlineStr">
        <is>
          <t>South</t>
        </is>
      </c>
      <c r="C172" t="inlineStr">
        <is>
          <t>Borealis</t>
        </is>
      </c>
      <c r="D172" t="inlineStr">
        <is>
          <t>Online</t>
        </is>
      </c>
      <c r="E172" t="inlineStr">
        <is>
          <t>Ferrari</t>
        </is>
      </c>
      <c r="F172" t="n">
        <v>1</v>
      </c>
      <c r="G172" s="2" t="n">
        <v>81.17</v>
      </c>
      <c r="H172" s="2" t="n">
        <v>81.17</v>
      </c>
      <c r="I172" s="2" t="n">
        <v>56.62</v>
      </c>
      <c r="J172">
        <f>PROPER(TRIM(SUBSTITUTE(SalesRaw[[#This Row],[Region]],_xlfn.UNICHAR(160)," ")))</f>
        <v/>
      </c>
      <c r="K172">
        <f>IF(ISNUMBER(SalesRaw[[#This Row],[Revenue]]),SalesRaw[[#This Row],[Revenue]],_xlfn.NUMBERVALUE(_xlfn.REGEXREPLACE(SalesRaw[[#This Row],[Revenue]],"[^0-9,.]",""),",","."))</f>
        <v/>
      </c>
      <c r="L172" s="1">
        <f t="array" ref="L17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7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72">
        <f>IF(COUNTIFS(INDEX(SalesRaw[Key],1):SalesRaw[[#This Row],[Key]],SalesRaw[[#This Row],[Key]])&gt;1,"dup","ok")</f>
        <v/>
      </c>
    </row>
    <row r="173">
      <c r="A173" s="1" t="n">
        <v>46600</v>
      </c>
      <c r="B173" t="inlineStr">
        <is>
          <t>East</t>
        </is>
      </c>
      <c r="C173" t="inlineStr">
        <is>
          <t>Cascade</t>
        </is>
      </c>
      <c r="D173" t="inlineStr">
        <is>
          <t>Wholesale</t>
        </is>
      </c>
      <c r="E173" t="inlineStr">
        <is>
          <t>Marino</t>
        </is>
      </c>
      <c r="F173" t="n">
        <v>47</v>
      </c>
      <c r="G173" s="2" t="n">
        <v>178.84</v>
      </c>
      <c r="H173" s="2" t="n">
        <v>8405.48</v>
      </c>
      <c r="I173" s="2" t="n">
        <v>4655.17</v>
      </c>
      <c r="J173">
        <f>PROPER(TRIM(SUBSTITUTE(SalesRaw[[#This Row],[Region]],_xlfn.UNICHAR(160)," ")))</f>
        <v/>
      </c>
      <c r="K173">
        <f>IF(ISNUMBER(SalesRaw[[#This Row],[Revenue]]),SalesRaw[[#This Row],[Revenue]],_xlfn.NUMBERVALUE(_xlfn.REGEXREPLACE(SalesRaw[[#This Row],[Revenue]],"[^0-9,.]",""),",","."))</f>
        <v/>
      </c>
      <c r="L173" s="1">
        <f t="array" ref="L17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7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73">
        <f>IF(COUNTIFS(INDEX(SalesRaw[Key],1):SalesRaw[[#This Row],[Key]],SalesRaw[[#This Row],[Key]])&gt;1,"dup","ok")</f>
        <v/>
      </c>
    </row>
    <row r="174">
      <c r="A174" s="1" t="n">
        <v>46596</v>
      </c>
      <c r="B174" t="inlineStr">
        <is>
          <t>South</t>
        </is>
      </c>
      <c r="C174" t="inlineStr">
        <is>
          <t>Everest</t>
        </is>
      </c>
      <c r="D174" t="inlineStr">
        <is>
          <t>Wholesale</t>
        </is>
      </c>
      <c r="E174" t="inlineStr">
        <is>
          <t>Greco</t>
        </is>
      </c>
      <c r="F174" t="n">
        <v>56</v>
      </c>
      <c r="G174" s="2" t="n">
        <v>266.39</v>
      </c>
      <c r="H174" s="2" t="n">
        <v>14917.84</v>
      </c>
      <c r="I174" s="2" t="n">
        <v>7332.35</v>
      </c>
      <c r="J174">
        <f>PROPER(TRIM(SUBSTITUTE(SalesRaw[[#This Row],[Region]],_xlfn.UNICHAR(160)," ")))</f>
        <v/>
      </c>
      <c r="K174">
        <f>IF(ISNUMBER(SalesRaw[[#This Row],[Revenue]]),SalesRaw[[#This Row],[Revenue]],_xlfn.NUMBERVALUE(_xlfn.REGEXREPLACE(SalesRaw[[#This Row],[Revenue]],"[^0-9,.]",""),",","."))</f>
        <v/>
      </c>
      <c r="L174" s="1">
        <f t="array" ref="L17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7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74">
        <f>IF(COUNTIFS(INDEX(SalesRaw[Key],1):SalesRaw[[#This Row],[Key]],SalesRaw[[#This Row],[Key]])&gt;1,"dup","ok")</f>
        <v/>
      </c>
    </row>
    <row r="175">
      <c r="A175" s="1" t="n">
        <v>46596</v>
      </c>
      <c r="B175" t="inlineStr">
        <is>
          <t xml:space="preserve">North </t>
        </is>
      </c>
      <c r="C175" t="inlineStr">
        <is>
          <t>Aurora</t>
        </is>
      </c>
      <c r="D175" t="inlineStr">
        <is>
          <t>Online</t>
        </is>
      </c>
      <c r="E175" t="inlineStr">
        <is>
          <t>Conti</t>
        </is>
      </c>
      <c r="F175" t="n">
        <v>39</v>
      </c>
      <c r="G175" s="2" t="n">
        <v>121.88</v>
      </c>
      <c r="H175" s="2" t="n">
        <v>4753.32</v>
      </c>
      <c r="I175" s="2" t="n">
        <v>2905.67</v>
      </c>
      <c r="J175">
        <f>PROPER(TRIM(SUBSTITUTE(SalesRaw[[#This Row],[Region]],_xlfn.UNICHAR(160)," ")))</f>
        <v/>
      </c>
      <c r="K175">
        <f>IF(ISNUMBER(SalesRaw[[#This Row],[Revenue]]),SalesRaw[[#This Row],[Revenue]],_xlfn.NUMBERVALUE(_xlfn.REGEXREPLACE(SalesRaw[[#This Row],[Revenue]],"[^0-9,.]",""),",","."))</f>
        <v/>
      </c>
      <c r="L175" s="1">
        <f t="array" ref="L17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7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75">
        <f>IF(COUNTIFS(INDEX(SalesRaw[Key],1):SalesRaw[[#This Row],[Key]],SalesRaw[[#This Row],[Key]])&gt;1,"dup","ok")</f>
        <v/>
      </c>
    </row>
    <row r="176">
      <c r="A176" s="1" t="n">
        <v>46598</v>
      </c>
      <c r="B176" t="inlineStr">
        <is>
          <t>east</t>
        </is>
      </c>
      <c r="C176" t="inlineStr">
        <is>
          <t>Aurora</t>
        </is>
      </c>
      <c r="D176" t="inlineStr">
        <is>
          <t>Retail</t>
        </is>
      </c>
      <c r="E176" t="inlineStr">
        <is>
          <t>Sala</t>
        </is>
      </c>
      <c r="F176" t="n">
        <v>25</v>
      </c>
      <c r="G176" s="2" t="n">
        <v>129.38</v>
      </c>
      <c r="H176" s="2" t="n">
        <v>3234.5</v>
      </c>
      <c r="I176" s="2" t="n">
        <v>2052.3</v>
      </c>
      <c r="J176">
        <f>PROPER(TRIM(SUBSTITUTE(SalesRaw[[#This Row],[Region]],_xlfn.UNICHAR(160)," ")))</f>
        <v/>
      </c>
      <c r="K176">
        <f>IF(ISNUMBER(SalesRaw[[#This Row],[Revenue]]),SalesRaw[[#This Row],[Revenue]],_xlfn.NUMBERVALUE(_xlfn.REGEXREPLACE(SalesRaw[[#This Row],[Revenue]],"[^0-9,.]",""),",","."))</f>
        <v/>
      </c>
      <c r="L176" s="1">
        <f t="array" ref="L17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7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76">
        <f>IF(COUNTIFS(INDEX(SalesRaw[Key],1):SalesRaw[[#This Row],[Key]],SalesRaw[[#This Row],[Key]])&gt;1,"dup","ok")</f>
        <v/>
      </c>
    </row>
    <row r="177">
      <c r="A177" s="1" t="n">
        <v>46599</v>
      </c>
      <c r="B177" t="inlineStr">
        <is>
          <t>South</t>
        </is>
      </c>
      <c r="C177" t="inlineStr">
        <is>
          <t>Delta</t>
        </is>
      </c>
      <c r="D177" t="inlineStr">
        <is>
          <t>Online</t>
        </is>
      </c>
      <c r="E177" t="inlineStr">
        <is>
          <t>Marino</t>
        </is>
      </c>
      <c r="F177" t="n">
        <v>14</v>
      </c>
      <c r="G177" s="2" t="n">
        <v>43.78</v>
      </c>
      <c r="H177" s="2" t="n">
        <v>612.92</v>
      </c>
      <c r="I177" s="2" t="n">
        <v>461.98</v>
      </c>
      <c r="J177">
        <f>PROPER(TRIM(SUBSTITUTE(SalesRaw[[#This Row],[Region]],_xlfn.UNICHAR(160)," ")))</f>
        <v/>
      </c>
      <c r="K177">
        <f>IF(ISNUMBER(SalesRaw[[#This Row],[Revenue]]),SalesRaw[[#This Row],[Revenue]],_xlfn.NUMBERVALUE(_xlfn.REGEXREPLACE(SalesRaw[[#This Row],[Revenue]],"[^0-9,.]",""),",","."))</f>
        <v/>
      </c>
      <c r="L177" s="1">
        <f t="array" ref="L17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7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77">
        <f>IF(COUNTIFS(INDEX(SalesRaw[Key],1):SalesRaw[[#This Row],[Key]],SalesRaw[[#This Row],[Key]])&gt;1,"dup","ok")</f>
        <v/>
      </c>
    </row>
    <row r="178">
      <c r="A178" s="1" t="n">
        <v>46599</v>
      </c>
      <c r="B178" t="inlineStr">
        <is>
          <t>South</t>
        </is>
      </c>
      <c r="C178" t="inlineStr">
        <is>
          <t>Borealis</t>
        </is>
      </c>
      <c r="D178" t="inlineStr">
        <is>
          <t>Online</t>
        </is>
      </c>
      <c r="E178" t="inlineStr">
        <is>
          <t>Ferrari</t>
        </is>
      </c>
      <c r="F178" t="n">
        <v>1</v>
      </c>
      <c r="G178" s="2" t="n">
        <v>81.17</v>
      </c>
      <c r="H178" s="2" t="n">
        <v>81.17</v>
      </c>
      <c r="I178" s="2" t="n">
        <v>56.62</v>
      </c>
      <c r="J178">
        <f>PROPER(TRIM(SUBSTITUTE(SalesRaw[[#This Row],[Region]],_xlfn.UNICHAR(160)," ")))</f>
        <v/>
      </c>
      <c r="K178">
        <f>IF(ISNUMBER(SalesRaw[[#This Row],[Revenue]]),SalesRaw[[#This Row],[Revenue]],_xlfn.NUMBERVALUE(_xlfn.REGEXREPLACE(SalesRaw[[#This Row],[Revenue]],"[^0-9,.]",""),",","."))</f>
        <v/>
      </c>
      <c r="L178" s="1">
        <f t="array" ref="L17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7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78">
        <f>IF(COUNTIFS(INDEX(SalesRaw[Key],1):SalesRaw[[#This Row],[Key]],SalesRaw[[#This Row],[Key]])&gt;1,"dup","ok")</f>
        <v/>
      </c>
    </row>
    <row r="179">
      <c r="A179" s="1" t="n">
        <v>46600</v>
      </c>
      <c r="B179" t="inlineStr">
        <is>
          <t>East</t>
        </is>
      </c>
      <c r="C179" t="inlineStr">
        <is>
          <t>Cascade</t>
        </is>
      </c>
      <c r="D179" t="inlineStr">
        <is>
          <t>Wholesale</t>
        </is>
      </c>
      <c r="E179" t="inlineStr">
        <is>
          <t>Marino</t>
        </is>
      </c>
      <c r="F179" t="n">
        <v>47</v>
      </c>
      <c r="G179" s="2" t="n">
        <v>178.84</v>
      </c>
      <c r="H179" s="2" t="n">
        <v>8405.48</v>
      </c>
      <c r="I179" s="2" t="n">
        <v>4655.17</v>
      </c>
      <c r="J179">
        <f>PROPER(TRIM(SUBSTITUTE(SalesRaw[[#This Row],[Region]],_xlfn.UNICHAR(160)," ")))</f>
        <v/>
      </c>
      <c r="K179">
        <f>IF(ISNUMBER(SalesRaw[[#This Row],[Revenue]]),SalesRaw[[#This Row],[Revenue]],_xlfn.NUMBERVALUE(_xlfn.REGEXREPLACE(SalesRaw[[#This Row],[Revenue]],"[^0-9,.]",""),",","."))</f>
        <v/>
      </c>
      <c r="L179" s="1">
        <f t="array" ref="L17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7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79">
        <f>IF(COUNTIFS(INDEX(SalesRaw[Key],1):SalesRaw[[#This Row],[Key]],SalesRaw[[#This Row],[Key]])&gt;1,"dup","ok")</f>
        <v/>
      </c>
    </row>
    <row r="180">
      <c r="A180" s="1" t="n">
        <v>46600</v>
      </c>
      <c r="B180" t="inlineStr">
        <is>
          <t>East</t>
        </is>
      </c>
      <c r="C180" t="inlineStr">
        <is>
          <t>Aurora</t>
        </is>
      </c>
      <c r="D180" t="inlineStr">
        <is>
          <t>Online</t>
        </is>
      </c>
      <c r="E180" t="inlineStr">
        <is>
          <t>Marino</t>
        </is>
      </c>
      <c r="F180" t="n">
        <v>24</v>
      </c>
      <c r="G180" s="2" t="n">
        <v>128.71</v>
      </c>
      <c r="H180" s="2" t="n">
        <v>3089.04</v>
      </c>
      <c r="I180" s="2" t="n">
        <v>1943.83</v>
      </c>
      <c r="J180">
        <f>PROPER(TRIM(SUBSTITUTE(SalesRaw[[#This Row],[Region]],_xlfn.UNICHAR(160)," ")))</f>
        <v/>
      </c>
      <c r="K180">
        <f>IF(ISNUMBER(SalesRaw[[#This Row],[Revenue]]),SalesRaw[[#This Row],[Revenue]],_xlfn.NUMBERVALUE(_xlfn.REGEXREPLACE(SalesRaw[[#This Row],[Revenue]],"[^0-9,.]",""),",","."))</f>
        <v/>
      </c>
      <c r="L180" s="1">
        <f t="array" ref="L18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8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80">
        <f>IF(COUNTIFS(INDEX(SalesRaw[Key],1):SalesRaw[[#This Row],[Key]],SalesRaw[[#This Row],[Key]])&gt;1,"dup","ok")</f>
        <v/>
      </c>
    </row>
    <row r="181">
      <c r="A181" s="1" t="n">
        <v>46600</v>
      </c>
      <c r="B181" t="inlineStr">
        <is>
          <t>North</t>
        </is>
      </c>
      <c r="C181" t="inlineStr">
        <is>
          <t>Delta</t>
        </is>
      </c>
      <c r="D181" t="inlineStr">
        <is>
          <t>Retail</t>
        </is>
      </c>
      <c r="E181" t="inlineStr">
        <is>
          <t>Marino</t>
        </is>
      </c>
      <c r="F181" t="n">
        <v>47</v>
      </c>
      <c r="G181" s="2" t="n">
        <v>41.56</v>
      </c>
      <c r="H181" s="2" t="n">
        <v>1953.32</v>
      </c>
      <c r="I181" s="2" t="n">
        <v>1493.66</v>
      </c>
      <c r="J181">
        <f>PROPER(TRIM(SUBSTITUTE(SalesRaw[[#This Row],[Region]],_xlfn.UNICHAR(160)," ")))</f>
        <v/>
      </c>
      <c r="K181">
        <f>IF(ISNUMBER(SalesRaw[[#This Row],[Revenue]]),SalesRaw[[#This Row],[Revenue]],_xlfn.NUMBERVALUE(_xlfn.REGEXREPLACE(SalesRaw[[#This Row],[Revenue]],"[^0-9,.]",""),",","."))</f>
        <v/>
      </c>
      <c r="L181" s="1">
        <f t="array" ref="L18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8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81">
        <f>IF(COUNTIFS(INDEX(SalesRaw[Key],1):SalesRaw[[#This Row],[Key]],SalesRaw[[#This Row],[Key]])&gt;1,"dup","ok")</f>
        <v/>
      </c>
    </row>
    <row r="182">
      <c r="A182" s="1" t="n">
        <v>46601</v>
      </c>
      <c r="B182" t="inlineStr">
        <is>
          <t>South</t>
        </is>
      </c>
      <c r="C182" t="inlineStr">
        <is>
          <t>Everest</t>
        </is>
      </c>
      <c r="D182" t="inlineStr">
        <is>
          <t>Retail</t>
        </is>
      </c>
      <c r="E182" t="inlineStr">
        <is>
          <t>Sala</t>
        </is>
      </c>
      <c r="F182" t="n">
        <v>29</v>
      </c>
      <c r="G182" s="2" t="n">
        <v>340.92</v>
      </c>
      <c r="H182" s="2" t="n">
        <v>9886.68</v>
      </c>
      <c r="I182" s="2" t="n">
        <v>4668.67</v>
      </c>
      <c r="J182">
        <f>PROPER(TRIM(SUBSTITUTE(SalesRaw[[#This Row],[Region]],_xlfn.UNICHAR(160)," ")))</f>
        <v/>
      </c>
      <c r="K182">
        <f>IF(ISNUMBER(SalesRaw[[#This Row],[Revenue]]),SalesRaw[[#This Row],[Revenue]],_xlfn.NUMBERVALUE(_xlfn.REGEXREPLACE(SalesRaw[[#This Row],[Revenue]],"[^0-9,.]",""),",","."))</f>
        <v/>
      </c>
      <c r="L182" s="1">
        <f t="array" ref="L18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8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82">
        <f>IF(COUNTIFS(INDEX(SalesRaw[Key],1):SalesRaw[[#This Row],[Key]],SalesRaw[[#This Row],[Key]])&gt;1,"dup","ok")</f>
        <v/>
      </c>
    </row>
    <row r="183">
      <c r="A183" s="1" t="n">
        <v>46602</v>
      </c>
      <c r="B183" t="inlineStr">
        <is>
          <t>East</t>
        </is>
      </c>
      <c r="C183" t="inlineStr">
        <is>
          <t>Everest</t>
        </is>
      </c>
      <c r="D183" t="inlineStr">
        <is>
          <t>Wholesale</t>
        </is>
      </c>
      <c r="E183" t="inlineStr">
        <is>
          <t>Greco</t>
        </is>
      </c>
      <c r="F183" t="n">
        <v>43</v>
      </c>
      <c r="G183" s="2" t="n">
        <v>291.34</v>
      </c>
      <c r="H183" s="2" t="n">
        <v>12527.62</v>
      </c>
      <c r="I183" s="2" t="n">
        <v>5887.55</v>
      </c>
      <c r="J183">
        <f>PROPER(TRIM(SUBSTITUTE(SalesRaw[[#This Row],[Region]],_xlfn.UNICHAR(160)," ")))</f>
        <v/>
      </c>
      <c r="K183">
        <f>IF(ISNUMBER(SalesRaw[[#This Row],[Revenue]]),SalesRaw[[#This Row],[Revenue]],_xlfn.NUMBERVALUE(_xlfn.REGEXREPLACE(SalesRaw[[#This Row],[Revenue]],"[^0-9,.]",""),",","."))</f>
        <v/>
      </c>
      <c r="L183" s="1">
        <f t="array" ref="L18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8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83">
        <f>IF(COUNTIFS(INDEX(SalesRaw[Key],1):SalesRaw[[#This Row],[Key]],SalesRaw[[#This Row],[Key]])&gt;1,"dup","ok")</f>
        <v/>
      </c>
    </row>
    <row r="184">
      <c r="A184" s="1" t="n">
        <v>46602</v>
      </c>
      <c r="B184" t="inlineStr">
        <is>
          <t>East</t>
        </is>
      </c>
      <c r="C184" t="inlineStr">
        <is>
          <t>Delta</t>
        </is>
      </c>
      <c r="D184" t="inlineStr">
        <is>
          <t>Online</t>
        </is>
      </c>
      <c r="E184" t="inlineStr">
        <is>
          <t>Marino</t>
        </is>
      </c>
      <c r="F184" t="n">
        <v>47</v>
      </c>
      <c r="G184" s="2" t="n">
        <v>43.74</v>
      </c>
      <c r="H184" s="2" t="n">
        <v>2055.78</v>
      </c>
      <c r="I184" s="2" t="n">
        <v>1660.13</v>
      </c>
      <c r="J184">
        <f>PROPER(TRIM(SUBSTITUTE(SalesRaw[[#This Row],[Region]],_xlfn.UNICHAR(160)," ")))</f>
        <v/>
      </c>
      <c r="K184">
        <f>IF(ISNUMBER(SalesRaw[[#This Row],[Revenue]]),SalesRaw[[#This Row],[Revenue]],_xlfn.NUMBERVALUE(_xlfn.REGEXREPLACE(SalesRaw[[#This Row],[Revenue]],"[^0-9,.]",""),",","."))</f>
        <v/>
      </c>
      <c r="L184" s="1">
        <f t="array" ref="L18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8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84">
        <f>IF(COUNTIFS(INDEX(SalesRaw[Key],1):SalesRaw[[#This Row],[Key]],SalesRaw[[#This Row],[Key]])&gt;1,"dup","ok")</f>
        <v/>
      </c>
    </row>
    <row r="185">
      <c r="A185" s="1" t="n">
        <v>46602</v>
      </c>
      <c r="B185" t="inlineStr">
        <is>
          <t xml:space="preserve"> West</t>
        </is>
      </c>
      <c r="C185" t="inlineStr">
        <is>
          <t>Everest</t>
        </is>
      </c>
      <c r="D185" t="inlineStr">
        <is>
          <t>Online</t>
        </is>
      </c>
      <c r="E185" t="inlineStr">
        <is>
          <t>Villa</t>
        </is>
      </c>
      <c r="F185" t="n">
        <v>39</v>
      </c>
      <c r="G185" s="2" t="n">
        <v>321.85</v>
      </c>
      <c r="H185" s="2" t="n">
        <v>12552.15</v>
      </c>
      <c r="I185" s="2" t="n">
        <v>6088.63</v>
      </c>
      <c r="J185">
        <f>PROPER(TRIM(SUBSTITUTE(SalesRaw[[#This Row],[Region]],_xlfn.UNICHAR(160)," ")))</f>
        <v/>
      </c>
      <c r="K185">
        <f>IF(ISNUMBER(SalesRaw[[#This Row],[Revenue]]),SalesRaw[[#This Row],[Revenue]],_xlfn.NUMBERVALUE(_xlfn.REGEXREPLACE(SalesRaw[[#This Row],[Revenue]],"[^0-9,.]",""),",","."))</f>
        <v/>
      </c>
      <c r="L185" s="1">
        <f t="array" ref="L18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8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85">
        <f>IF(COUNTIFS(INDEX(SalesRaw[Key],1):SalesRaw[[#This Row],[Key]],SalesRaw[[#This Row],[Key]])&gt;1,"dup","ok")</f>
        <v/>
      </c>
    </row>
    <row r="186">
      <c r="A186" t="inlineStr">
        <is>
          <t>04/08/2027</t>
        </is>
      </c>
      <c r="B186" t="inlineStr">
        <is>
          <t>North</t>
        </is>
      </c>
      <c r="C186" t="inlineStr">
        <is>
          <t>Delta</t>
        </is>
      </c>
      <c r="D186" t="inlineStr">
        <is>
          <t>Wholesale</t>
        </is>
      </c>
      <c r="E186" t="inlineStr">
        <is>
          <t>Sala</t>
        </is>
      </c>
      <c r="F186" t="n">
        <v>31</v>
      </c>
      <c r="G186" s="2" t="n">
        <v>36.47</v>
      </c>
      <c r="H186" s="2" t="n">
        <v>1130.57</v>
      </c>
      <c r="I186" s="2" t="n">
        <v>871.39</v>
      </c>
      <c r="J186">
        <f>PROPER(TRIM(SUBSTITUTE(SalesRaw[[#This Row],[Region]],_xlfn.UNICHAR(160)," ")))</f>
        <v/>
      </c>
      <c r="K186">
        <f>IF(ISNUMBER(SalesRaw[[#This Row],[Revenue]]),SalesRaw[[#This Row],[Revenue]],_xlfn.NUMBERVALUE(_xlfn.REGEXREPLACE(SalesRaw[[#This Row],[Revenue]],"[^0-9,.]",""),",","."))</f>
        <v/>
      </c>
      <c r="L186" s="1">
        <f t="array" ref="L18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8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86">
        <f>IF(COUNTIFS(INDEX(SalesRaw[Key],1):SalesRaw[[#This Row],[Key]],SalesRaw[[#This Row],[Key]])&gt;1,"dup","ok")</f>
        <v/>
      </c>
    </row>
    <row r="187">
      <c r="A187" s="1" t="n">
        <v>46603</v>
      </c>
      <c r="B187" t="inlineStr">
        <is>
          <t>North</t>
        </is>
      </c>
      <c r="C187" t="inlineStr">
        <is>
          <t>Cascade</t>
        </is>
      </c>
      <c r="D187" t="inlineStr">
        <is>
          <t>Retail</t>
        </is>
      </c>
      <c r="E187" t="inlineStr">
        <is>
          <t>Bianchi</t>
        </is>
      </c>
      <c r="F187" t="n">
        <v>23</v>
      </c>
      <c r="G187" s="2" t="n">
        <v>200.73</v>
      </c>
      <c r="H187" s="2" t="n">
        <v>4616.79</v>
      </c>
      <c r="I187" s="2" t="n">
        <v>2451.6</v>
      </c>
      <c r="J187">
        <f>PROPER(TRIM(SUBSTITUTE(SalesRaw[[#This Row],[Region]],_xlfn.UNICHAR(160)," ")))</f>
        <v/>
      </c>
      <c r="K187">
        <f>IF(ISNUMBER(SalesRaw[[#This Row],[Revenue]]),SalesRaw[[#This Row],[Revenue]],_xlfn.NUMBERVALUE(_xlfn.REGEXREPLACE(SalesRaw[[#This Row],[Revenue]],"[^0-9,.]",""),",","."))</f>
        <v/>
      </c>
      <c r="L187" s="1">
        <f t="array" ref="L18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8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87">
        <f>IF(COUNTIFS(INDEX(SalesRaw[Key],1):SalesRaw[[#This Row],[Key]],SalesRaw[[#This Row],[Key]])&gt;1,"dup","ok")</f>
        <v/>
      </c>
    </row>
    <row r="188">
      <c r="A188" s="1" t="n">
        <v>46603</v>
      </c>
      <c r="B188" t="inlineStr">
        <is>
          <t>North</t>
        </is>
      </c>
      <c r="C188" t="inlineStr">
        <is>
          <t>Delta</t>
        </is>
      </c>
      <c r="D188" t="inlineStr">
        <is>
          <t>Online</t>
        </is>
      </c>
      <c r="E188" t="inlineStr">
        <is>
          <t>Rizzo</t>
        </is>
      </c>
      <c r="F188" t="n">
        <v>41</v>
      </c>
      <c r="G188" s="2" t="n">
        <v>47.82</v>
      </c>
      <c r="H188" s="2" t="n">
        <v>1960.62</v>
      </c>
      <c r="I188" s="2" t="n">
        <v>1524.36</v>
      </c>
      <c r="J188">
        <f>PROPER(TRIM(SUBSTITUTE(SalesRaw[[#This Row],[Region]],_xlfn.UNICHAR(160)," ")))</f>
        <v/>
      </c>
      <c r="K188">
        <f>IF(ISNUMBER(SalesRaw[[#This Row],[Revenue]]),SalesRaw[[#This Row],[Revenue]],_xlfn.NUMBERVALUE(_xlfn.REGEXREPLACE(SalesRaw[[#This Row],[Revenue]],"[^0-9,.]",""),",","."))</f>
        <v/>
      </c>
      <c r="L188" s="1">
        <f t="array" ref="L18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8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88">
        <f>IF(COUNTIFS(INDEX(SalesRaw[Key],1):SalesRaw[[#This Row],[Key]],SalesRaw[[#This Row],[Key]])&gt;1,"dup","ok")</f>
        <v/>
      </c>
    </row>
    <row r="189">
      <c r="A189" t="inlineStr">
        <is>
          <t>06/08/2027</t>
        </is>
      </c>
      <c r="B189" t="inlineStr">
        <is>
          <t>WEST</t>
        </is>
      </c>
      <c r="C189" t="inlineStr">
        <is>
          <t>Delta</t>
        </is>
      </c>
      <c r="D189" t="inlineStr">
        <is>
          <t>Online</t>
        </is>
      </c>
      <c r="E189" t="inlineStr">
        <is>
          <t>Greco</t>
        </is>
      </c>
      <c r="F189" t="n">
        <v>49</v>
      </c>
      <c r="G189" s="2" t="n">
        <v>45.09</v>
      </c>
      <c r="H189" s="2" t="n">
        <v>2209.41</v>
      </c>
      <c r="I189" s="2" t="n">
        <v>1701.99</v>
      </c>
      <c r="J189">
        <f>PROPER(TRIM(SUBSTITUTE(SalesRaw[[#This Row],[Region]],_xlfn.UNICHAR(160)," ")))</f>
        <v/>
      </c>
      <c r="K189">
        <f>IF(ISNUMBER(SalesRaw[[#This Row],[Revenue]]),SalesRaw[[#This Row],[Revenue]],_xlfn.NUMBERVALUE(_xlfn.REGEXREPLACE(SalesRaw[[#This Row],[Revenue]],"[^0-9,.]",""),",","."))</f>
        <v/>
      </c>
      <c r="L189" s="1">
        <f t="array" ref="L18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8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89">
        <f>IF(COUNTIFS(INDEX(SalesRaw[Key],1):SalesRaw[[#This Row],[Key]],SalesRaw[[#This Row],[Key]])&gt;1,"dup","ok")</f>
        <v/>
      </c>
    </row>
    <row r="190">
      <c r="A190" s="1" t="n">
        <v>46605</v>
      </c>
      <c r="B190" t="inlineStr">
        <is>
          <t>West</t>
        </is>
      </c>
      <c r="C190" t="inlineStr">
        <is>
          <t>Everest</t>
        </is>
      </c>
      <c r="D190" t="inlineStr">
        <is>
          <t>Wholesale</t>
        </is>
      </c>
      <c r="E190" t="inlineStr">
        <is>
          <t>Greco</t>
        </is>
      </c>
      <c r="F190" t="n">
        <v>30</v>
      </c>
      <c r="G190" s="2" t="n">
        <v>274.67</v>
      </c>
      <c r="H190" s="2" t="n">
        <v>8240.1</v>
      </c>
      <c r="I190" s="2" t="n">
        <v>3884.26</v>
      </c>
      <c r="J190">
        <f>PROPER(TRIM(SUBSTITUTE(SalesRaw[[#This Row],[Region]],_xlfn.UNICHAR(160)," ")))</f>
        <v/>
      </c>
      <c r="K190">
        <f>IF(ISNUMBER(SalesRaw[[#This Row],[Revenue]]),SalesRaw[[#This Row],[Revenue]],_xlfn.NUMBERVALUE(_xlfn.REGEXREPLACE(SalesRaw[[#This Row],[Revenue]],"[^0-9,.]",""),",","."))</f>
        <v/>
      </c>
      <c r="L190" s="1">
        <f t="array" ref="L19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9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90">
        <f>IF(COUNTIFS(INDEX(SalesRaw[Key],1):SalesRaw[[#This Row],[Key]],SalesRaw[[#This Row],[Key]])&gt;1,"dup","ok")</f>
        <v/>
      </c>
    </row>
    <row r="191">
      <c r="A191" s="1" t="n">
        <v>46606</v>
      </c>
      <c r="B191" t="inlineStr">
        <is>
          <t>North</t>
        </is>
      </c>
      <c r="C191" t="inlineStr">
        <is>
          <t>Everest</t>
        </is>
      </c>
      <c r="D191" t="inlineStr">
        <is>
          <t>Online</t>
        </is>
      </c>
      <c r="E191" t="inlineStr">
        <is>
          <t>Ferrari</t>
        </is>
      </c>
      <c r="F191" t="n">
        <v>35</v>
      </c>
      <c r="G191" s="2" t="n">
        <v>296.24</v>
      </c>
      <c r="H191" s="2" t="n">
        <v>10368.4</v>
      </c>
      <c r="I191" s="2" t="n">
        <v>4924.76</v>
      </c>
      <c r="J191">
        <f>PROPER(TRIM(SUBSTITUTE(SalesRaw[[#This Row],[Region]],_xlfn.UNICHAR(160)," ")))</f>
        <v/>
      </c>
      <c r="K191">
        <f>IF(ISNUMBER(SalesRaw[[#This Row],[Revenue]]),SalesRaw[[#This Row],[Revenue]],_xlfn.NUMBERVALUE(_xlfn.REGEXREPLACE(SalesRaw[[#This Row],[Revenue]],"[^0-9,.]",""),",","."))</f>
        <v/>
      </c>
      <c r="L191" s="1">
        <f t="array" ref="L19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9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91">
        <f>IF(COUNTIFS(INDEX(SalesRaw[Key],1):SalesRaw[[#This Row],[Key]],SalesRaw[[#This Row],[Key]])&gt;1,"dup","ok")</f>
        <v/>
      </c>
    </row>
    <row r="192">
      <c r="A192" s="1" t="n">
        <v>46606</v>
      </c>
      <c r="B192" t="inlineStr">
        <is>
          <t>WEST</t>
        </is>
      </c>
      <c r="C192" t="inlineStr">
        <is>
          <t>Everest</t>
        </is>
      </c>
      <c r="D192" t="inlineStr">
        <is>
          <t>Wholesale</t>
        </is>
      </c>
      <c r="E192" t="inlineStr">
        <is>
          <t>Villa</t>
        </is>
      </c>
      <c r="F192" t="n">
        <v>29</v>
      </c>
      <c r="G192" s="2" t="n">
        <v>270.75</v>
      </c>
      <c r="H192" s="2" t="n">
        <v>7851.75</v>
      </c>
      <c r="I192" s="2" t="n">
        <v>3692.63</v>
      </c>
      <c r="J192">
        <f>PROPER(TRIM(SUBSTITUTE(SalesRaw[[#This Row],[Region]],_xlfn.UNICHAR(160)," ")))</f>
        <v/>
      </c>
      <c r="K192">
        <f>IF(ISNUMBER(SalesRaw[[#This Row],[Revenue]]),SalesRaw[[#This Row],[Revenue]],_xlfn.NUMBERVALUE(_xlfn.REGEXREPLACE(SalesRaw[[#This Row],[Revenue]],"[^0-9,.]",""),",","."))</f>
        <v/>
      </c>
      <c r="L192" s="1">
        <f t="array" ref="L19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9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92">
        <f>IF(COUNTIFS(INDEX(SalesRaw[Key],1):SalesRaw[[#This Row],[Key]],SalesRaw[[#This Row],[Key]])&gt;1,"dup","ok")</f>
        <v/>
      </c>
    </row>
    <row r="193">
      <c r="A193" s="1" t="n">
        <v>46606</v>
      </c>
      <c r="B193" t="inlineStr">
        <is>
          <t xml:space="preserve">West </t>
        </is>
      </c>
      <c r="C193" t="inlineStr">
        <is>
          <t>Aurora</t>
        </is>
      </c>
      <c r="D193" t="inlineStr">
        <is>
          <t>Retail</t>
        </is>
      </c>
      <c r="E193" t="inlineStr">
        <is>
          <t>Villa</t>
        </is>
      </c>
      <c r="F193" t="n">
        <v>5</v>
      </c>
      <c r="G193" s="2" t="n">
        <v>127.67</v>
      </c>
      <c r="H193" t="inlineStr">
        <is>
          <t>€ 638,35</t>
        </is>
      </c>
      <c r="I193" s="2" t="n">
        <v>390.14</v>
      </c>
      <c r="J193">
        <f>PROPER(TRIM(SUBSTITUTE(SalesRaw[[#This Row],[Region]],_xlfn.UNICHAR(160)," ")))</f>
        <v/>
      </c>
      <c r="K193">
        <f>IF(ISNUMBER(SalesRaw[[#This Row],[Revenue]]),SalesRaw[[#This Row],[Revenue]],_xlfn.NUMBERVALUE(_xlfn.REGEXREPLACE(SalesRaw[[#This Row],[Revenue]],"[^0-9,.]",""),",","."))</f>
        <v/>
      </c>
      <c r="L193" s="1">
        <f t="array" ref="L19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9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93">
        <f>IF(COUNTIFS(INDEX(SalesRaw[Key],1):SalesRaw[[#This Row],[Key]],SalesRaw[[#This Row],[Key]])&gt;1,"dup","ok")</f>
        <v/>
      </c>
    </row>
    <row r="194">
      <c r="A194" t="inlineStr">
        <is>
          <t>09/08/2027</t>
        </is>
      </c>
      <c r="B194" t="inlineStr">
        <is>
          <t>North</t>
        </is>
      </c>
      <c r="C194" t="inlineStr">
        <is>
          <t>Borealis</t>
        </is>
      </c>
      <c r="D194" t="inlineStr">
        <is>
          <t>Wholesale</t>
        </is>
      </c>
      <c r="E194" t="inlineStr">
        <is>
          <t>Ferrari</t>
        </is>
      </c>
      <c r="F194" t="n">
        <v>16</v>
      </c>
      <c r="G194" s="2" t="n">
        <v>71.11</v>
      </c>
      <c r="H194" s="2" t="n">
        <v>1137.76</v>
      </c>
      <c r="I194" s="2" t="n">
        <v>798.12</v>
      </c>
      <c r="J194">
        <f>PROPER(TRIM(SUBSTITUTE(SalesRaw[[#This Row],[Region]],_xlfn.UNICHAR(160)," ")))</f>
        <v/>
      </c>
      <c r="K194">
        <f>IF(ISNUMBER(SalesRaw[[#This Row],[Revenue]]),SalesRaw[[#This Row],[Revenue]],_xlfn.NUMBERVALUE(_xlfn.REGEXREPLACE(SalesRaw[[#This Row],[Revenue]],"[^0-9,.]",""),",","."))</f>
        <v/>
      </c>
      <c r="L194" s="1">
        <f t="array" ref="L19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9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94">
        <f>IF(COUNTIFS(INDEX(SalesRaw[Key],1):SalesRaw[[#This Row],[Key]],SalesRaw[[#This Row],[Key]])&gt;1,"dup","ok")</f>
        <v/>
      </c>
    </row>
    <row r="195">
      <c r="A195" t="inlineStr">
        <is>
          <t>10/08/2027</t>
        </is>
      </c>
      <c r="B195" t="inlineStr">
        <is>
          <t>East</t>
        </is>
      </c>
      <c r="C195" t="inlineStr">
        <is>
          <t>Cascade</t>
        </is>
      </c>
      <c r="D195" t="inlineStr">
        <is>
          <t>Online</t>
        </is>
      </c>
      <c r="E195" t="inlineStr">
        <is>
          <t>Greco</t>
        </is>
      </c>
      <c r="F195" t="n">
        <v>44</v>
      </c>
      <c r="G195" s="2" t="n">
        <v>221.29</v>
      </c>
      <c r="H195" t="inlineStr">
        <is>
          <t>€ 9.736,76</t>
        </is>
      </c>
      <c r="I195" s="2" t="n">
        <v>5387.43</v>
      </c>
      <c r="J195">
        <f>PROPER(TRIM(SUBSTITUTE(SalesRaw[[#This Row],[Region]],_xlfn.UNICHAR(160)," ")))</f>
        <v/>
      </c>
      <c r="K195">
        <f>IF(ISNUMBER(SalesRaw[[#This Row],[Revenue]]),SalesRaw[[#This Row],[Revenue]],_xlfn.NUMBERVALUE(_xlfn.REGEXREPLACE(SalesRaw[[#This Row],[Revenue]],"[^0-9,.]",""),",","."))</f>
        <v/>
      </c>
      <c r="L195" s="1">
        <f t="array" ref="L19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9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95">
        <f>IF(COUNTIFS(INDEX(SalesRaw[Key],1):SalesRaw[[#This Row],[Key]],SalesRaw[[#This Row],[Key]])&gt;1,"dup","ok")</f>
        <v/>
      </c>
    </row>
    <row r="196">
      <c r="A196" s="1" t="n">
        <v>46611</v>
      </c>
      <c r="B196" t="inlineStr">
        <is>
          <t>West</t>
        </is>
      </c>
      <c r="C196" t="inlineStr">
        <is>
          <t>Everest</t>
        </is>
      </c>
      <c r="D196" t="inlineStr">
        <is>
          <t>Retail</t>
        </is>
      </c>
      <c r="E196" t="inlineStr">
        <is>
          <t>Sala</t>
        </is>
      </c>
      <c r="F196" t="n">
        <v>56</v>
      </c>
      <c r="G196" s="2" t="n">
        <v>310.29</v>
      </c>
      <c r="H196" t="inlineStr">
        <is>
          <t>€ 17.376,24</t>
        </is>
      </c>
      <c r="I196" s="2" t="n">
        <v>8233.51</v>
      </c>
      <c r="J196">
        <f>PROPER(TRIM(SUBSTITUTE(SalesRaw[[#This Row],[Region]],_xlfn.UNICHAR(160)," ")))</f>
        <v/>
      </c>
      <c r="K196">
        <f>IF(ISNUMBER(SalesRaw[[#This Row],[Revenue]]),SalesRaw[[#This Row],[Revenue]],_xlfn.NUMBERVALUE(_xlfn.REGEXREPLACE(SalesRaw[[#This Row],[Revenue]],"[^0-9,.]",""),",","."))</f>
        <v/>
      </c>
      <c r="L196" s="1">
        <f t="array" ref="L19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9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96">
        <f>IF(COUNTIFS(INDEX(SalesRaw[Key],1):SalesRaw[[#This Row],[Key]],SalesRaw[[#This Row],[Key]])&gt;1,"dup","ok")</f>
        <v/>
      </c>
    </row>
    <row r="197">
      <c r="A197" s="1" t="n">
        <v>46611</v>
      </c>
      <c r="B197" t="inlineStr">
        <is>
          <t>South</t>
        </is>
      </c>
      <c r="C197" t="inlineStr">
        <is>
          <t>Aurora</t>
        </is>
      </c>
      <c r="D197" t="inlineStr">
        <is>
          <t>Wholesale</t>
        </is>
      </c>
      <c r="E197" t="inlineStr">
        <is>
          <t>Rizzo</t>
        </is>
      </c>
      <c r="F197" t="n">
        <v>60</v>
      </c>
      <c r="G197" s="2" t="n">
        <v>97.59999999999999</v>
      </c>
      <c r="H197" s="2" t="n">
        <v>5856</v>
      </c>
      <c r="I197" s="2" t="n">
        <v>3500.96</v>
      </c>
      <c r="J197">
        <f>PROPER(TRIM(SUBSTITUTE(SalesRaw[[#This Row],[Region]],_xlfn.UNICHAR(160)," ")))</f>
        <v/>
      </c>
      <c r="K197">
        <f>IF(ISNUMBER(SalesRaw[[#This Row],[Revenue]]),SalesRaw[[#This Row],[Revenue]],_xlfn.NUMBERVALUE(_xlfn.REGEXREPLACE(SalesRaw[[#This Row],[Revenue]],"[^0-9,.]",""),",","."))</f>
        <v/>
      </c>
      <c r="L197" s="1">
        <f t="array" ref="L19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9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97">
        <f>IF(COUNTIFS(INDEX(SalesRaw[Key],1):SalesRaw[[#This Row],[Key]],SalesRaw[[#This Row],[Key]])&gt;1,"dup","ok")</f>
        <v/>
      </c>
    </row>
    <row r="198">
      <c r="A198" s="1" t="n">
        <v>46617</v>
      </c>
      <c r="B198" t="inlineStr">
        <is>
          <t>East</t>
        </is>
      </c>
      <c r="C198" t="inlineStr">
        <is>
          <t>Everest</t>
        </is>
      </c>
      <c r="D198" t="inlineStr">
        <is>
          <t>Wholesale</t>
        </is>
      </c>
      <c r="E198" t="inlineStr">
        <is>
          <t>Rizzo</t>
        </is>
      </c>
      <c r="F198" t="n">
        <v>10</v>
      </c>
      <c r="G198" s="2" t="n">
        <v>278.89</v>
      </c>
      <c r="H198" s="2" t="n">
        <v>2788.9</v>
      </c>
      <c r="I198" s="2" t="n">
        <v>1335.34</v>
      </c>
      <c r="J198">
        <f>PROPER(TRIM(SUBSTITUTE(SalesRaw[[#This Row],[Region]],_xlfn.UNICHAR(160)," ")))</f>
        <v/>
      </c>
      <c r="K198">
        <f>IF(ISNUMBER(SalesRaw[[#This Row],[Revenue]]),SalesRaw[[#This Row],[Revenue]],_xlfn.NUMBERVALUE(_xlfn.REGEXREPLACE(SalesRaw[[#This Row],[Revenue]],"[^0-9,.]",""),",","."))</f>
        <v/>
      </c>
      <c r="L198" s="1">
        <f t="array" ref="L19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9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98">
        <f>IF(COUNTIFS(INDEX(SalesRaw[Key],1):SalesRaw[[#This Row],[Key]],SalesRaw[[#This Row],[Key]])&gt;1,"dup","ok")</f>
        <v/>
      </c>
    </row>
    <row r="199">
      <c r="A199" s="1" t="n">
        <v>46617</v>
      </c>
      <c r="B199" t="inlineStr">
        <is>
          <t>South</t>
        </is>
      </c>
      <c r="C199" t="inlineStr">
        <is>
          <t>Borealis</t>
        </is>
      </c>
      <c r="D199" t="inlineStr">
        <is>
          <t>Online</t>
        </is>
      </c>
      <c r="E199" t="inlineStr">
        <is>
          <t>Villa</t>
        </is>
      </c>
      <c r="F199" t="n">
        <v>58</v>
      </c>
      <c r="G199" s="2" t="n">
        <v>89.56</v>
      </c>
      <c r="H199" s="2" t="n">
        <v>5194.48</v>
      </c>
      <c r="I199" s="2" t="n">
        <v>3597.69</v>
      </c>
      <c r="J199">
        <f>PROPER(TRIM(SUBSTITUTE(SalesRaw[[#This Row],[Region]],_xlfn.UNICHAR(160)," ")))</f>
        <v/>
      </c>
      <c r="K199">
        <f>IF(ISNUMBER(SalesRaw[[#This Row],[Revenue]]),SalesRaw[[#This Row],[Revenue]],_xlfn.NUMBERVALUE(_xlfn.REGEXREPLACE(SalesRaw[[#This Row],[Revenue]],"[^0-9,.]",""),",","."))</f>
        <v/>
      </c>
      <c r="L199" s="1">
        <f t="array" ref="L19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19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199">
        <f>IF(COUNTIFS(INDEX(SalesRaw[Key],1):SalesRaw[[#This Row],[Key]],SalesRaw[[#This Row],[Key]])&gt;1,"dup","ok")</f>
        <v/>
      </c>
    </row>
    <row r="200">
      <c r="A200" s="1" t="n">
        <v>46618</v>
      </c>
      <c r="B200" t="inlineStr">
        <is>
          <t xml:space="preserve"> South</t>
        </is>
      </c>
      <c r="C200" t="inlineStr">
        <is>
          <t>Borealis</t>
        </is>
      </c>
      <c r="D200" t="inlineStr">
        <is>
          <t>Online</t>
        </is>
      </c>
      <c r="E200" t="inlineStr">
        <is>
          <t>Marino</t>
        </is>
      </c>
      <c r="F200" t="n">
        <v>25</v>
      </c>
      <c r="G200" s="2" t="n">
        <v>89.95</v>
      </c>
      <c r="H200" s="2" t="n">
        <v>2248.75</v>
      </c>
      <c r="I200" s="2" t="n">
        <v>1563.82</v>
      </c>
      <c r="J200">
        <f>PROPER(TRIM(SUBSTITUTE(SalesRaw[[#This Row],[Region]],_xlfn.UNICHAR(160)," ")))</f>
        <v/>
      </c>
      <c r="K200">
        <f>IF(ISNUMBER(SalesRaw[[#This Row],[Revenue]]),SalesRaw[[#This Row],[Revenue]],_xlfn.NUMBERVALUE(_xlfn.REGEXREPLACE(SalesRaw[[#This Row],[Revenue]],"[^0-9,.]",""),",","."))</f>
        <v/>
      </c>
      <c r="L200" s="1">
        <f t="array" ref="L20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0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00">
        <f>IF(COUNTIFS(INDEX(SalesRaw[Key],1):SalesRaw[[#This Row],[Key]],SalesRaw[[#This Row],[Key]])&gt;1,"dup","ok")</f>
        <v/>
      </c>
    </row>
    <row r="201">
      <c r="A201" s="1" t="n">
        <v>46618</v>
      </c>
      <c r="B201" t="inlineStr">
        <is>
          <t>North</t>
        </is>
      </c>
      <c r="C201" t="inlineStr">
        <is>
          <t>Cascade</t>
        </is>
      </c>
      <c r="D201" t="inlineStr">
        <is>
          <t>Retail</t>
        </is>
      </c>
      <c r="E201" t="inlineStr">
        <is>
          <t>Greco</t>
        </is>
      </c>
      <c r="F201" t="n">
        <v>4</v>
      </c>
      <c r="G201" s="2" t="n">
        <v>202.22</v>
      </c>
      <c r="H201" t="inlineStr">
        <is>
          <t>€ 808,88</t>
        </is>
      </c>
      <c r="I201" s="2" t="n">
        <v>451.07</v>
      </c>
      <c r="J201">
        <f>PROPER(TRIM(SUBSTITUTE(SalesRaw[[#This Row],[Region]],_xlfn.UNICHAR(160)," ")))</f>
        <v/>
      </c>
      <c r="K201">
        <f>IF(ISNUMBER(SalesRaw[[#This Row],[Revenue]]),SalesRaw[[#This Row],[Revenue]],_xlfn.NUMBERVALUE(_xlfn.REGEXREPLACE(SalesRaw[[#This Row],[Revenue]],"[^0-9,.]",""),",","."))</f>
        <v/>
      </c>
      <c r="L201" s="1">
        <f t="array" ref="L20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0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01">
        <f>IF(COUNTIFS(INDEX(SalesRaw[Key],1):SalesRaw[[#This Row],[Key]],SalesRaw[[#This Row],[Key]])&gt;1,"dup","ok")</f>
        <v/>
      </c>
    </row>
    <row r="202">
      <c r="A202" s="1" t="n">
        <v>46618</v>
      </c>
      <c r="B202" t="inlineStr">
        <is>
          <t>South</t>
        </is>
      </c>
      <c r="C202" t="inlineStr">
        <is>
          <t>Delta</t>
        </is>
      </c>
      <c r="D202" t="inlineStr">
        <is>
          <t>Online</t>
        </is>
      </c>
      <c r="E202" t="inlineStr">
        <is>
          <t>Sala</t>
        </is>
      </c>
      <c r="F202" t="n">
        <v>28</v>
      </c>
      <c r="G202" s="2" t="n">
        <v>42.74</v>
      </c>
      <c r="H202" s="2" t="n">
        <v>1196.72</v>
      </c>
      <c r="I202" s="2" t="n">
        <v>939.85</v>
      </c>
      <c r="J202">
        <f>PROPER(TRIM(SUBSTITUTE(SalesRaw[[#This Row],[Region]],_xlfn.UNICHAR(160)," ")))</f>
        <v/>
      </c>
      <c r="K202">
        <f>IF(ISNUMBER(SalesRaw[[#This Row],[Revenue]]),SalesRaw[[#This Row],[Revenue]],_xlfn.NUMBERVALUE(_xlfn.REGEXREPLACE(SalesRaw[[#This Row],[Revenue]],"[^0-9,.]",""),",","."))</f>
        <v/>
      </c>
      <c r="L202" s="1">
        <f t="array" ref="L20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0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02">
        <f>IF(COUNTIFS(INDEX(SalesRaw[Key],1):SalesRaw[[#This Row],[Key]],SalesRaw[[#This Row],[Key]])&gt;1,"dup","ok")</f>
        <v/>
      </c>
    </row>
    <row r="203">
      <c r="A203" s="1" t="n">
        <v>46620</v>
      </c>
      <c r="B203" t="inlineStr">
        <is>
          <t>South</t>
        </is>
      </c>
      <c r="C203" t="inlineStr">
        <is>
          <t>Aurora</t>
        </is>
      </c>
      <c r="D203" t="inlineStr">
        <is>
          <t>Retail</t>
        </is>
      </c>
      <c r="E203" t="inlineStr">
        <is>
          <t>Bianchi</t>
        </is>
      </c>
      <c r="F203" t="n">
        <v>4</v>
      </c>
      <c r="G203" s="2" t="n">
        <v>125.51</v>
      </c>
      <c r="H203" s="2" t="n">
        <v>502.04</v>
      </c>
      <c r="I203" s="2" t="n">
        <v>304.88</v>
      </c>
      <c r="J203">
        <f>PROPER(TRIM(SUBSTITUTE(SalesRaw[[#This Row],[Region]],_xlfn.UNICHAR(160)," ")))</f>
        <v/>
      </c>
      <c r="K203">
        <f>IF(ISNUMBER(SalesRaw[[#This Row],[Revenue]]),SalesRaw[[#This Row],[Revenue]],_xlfn.NUMBERVALUE(_xlfn.REGEXREPLACE(SalesRaw[[#This Row],[Revenue]],"[^0-9,.]",""),",","."))</f>
        <v/>
      </c>
      <c r="L203" s="1">
        <f t="array" ref="L20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0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03">
        <f>IF(COUNTIFS(INDEX(SalesRaw[Key],1):SalesRaw[[#This Row],[Key]],SalesRaw[[#This Row],[Key]])&gt;1,"dup","ok")</f>
        <v/>
      </c>
    </row>
    <row r="204">
      <c r="A204" s="1" t="n">
        <v>46620</v>
      </c>
      <c r="B204" t="inlineStr">
        <is>
          <t>West</t>
        </is>
      </c>
      <c r="C204" t="inlineStr">
        <is>
          <t>Everest</t>
        </is>
      </c>
      <c r="D204" t="inlineStr">
        <is>
          <t>Online</t>
        </is>
      </c>
      <c r="E204" t="inlineStr">
        <is>
          <t>Conti</t>
        </is>
      </c>
      <c r="F204" t="n">
        <v>55</v>
      </c>
      <c r="G204" s="2" t="n">
        <v>327.92</v>
      </c>
      <c r="H204" s="2" t="n">
        <v>18035.6</v>
      </c>
      <c r="I204" s="2" t="n">
        <v>8918.67</v>
      </c>
      <c r="J204">
        <f>PROPER(TRIM(SUBSTITUTE(SalesRaw[[#This Row],[Region]],_xlfn.UNICHAR(160)," ")))</f>
        <v/>
      </c>
      <c r="K204">
        <f>IF(ISNUMBER(SalesRaw[[#This Row],[Revenue]]),SalesRaw[[#This Row],[Revenue]],_xlfn.NUMBERVALUE(_xlfn.REGEXREPLACE(SalesRaw[[#This Row],[Revenue]],"[^0-9,.]",""),",","."))</f>
        <v/>
      </c>
      <c r="L204" s="1">
        <f t="array" ref="L20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0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04">
        <f>IF(COUNTIFS(INDEX(SalesRaw[Key],1):SalesRaw[[#This Row],[Key]],SalesRaw[[#This Row],[Key]])&gt;1,"dup","ok")</f>
        <v/>
      </c>
    </row>
    <row r="205">
      <c r="A205" s="1" t="n">
        <v>46624</v>
      </c>
      <c r="B205" t="inlineStr">
        <is>
          <t>WEST</t>
        </is>
      </c>
      <c r="C205" t="inlineStr">
        <is>
          <t>Cascade</t>
        </is>
      </c>
      <c r="D205" t="inlineStr">
        <is>
          <t>Online</t>
        </is>
      </c>
      <c r="E205" t="inlineStr">
        <is>
          <t>Bianchi</t>
        </is>
      </c>
      <c r="F205" t="n">
        <v>58</v>
      </c>
      <c r="G205" s="2" t="n">
        <v>220.24</v>
      </c>
      <c r="H205" t="inlineStr">
        <is>
          <t>€ 12.773,92</t>
        </is>
      </c>
      <c r="I205" s="2" t="n">
        <v>7251.16</v>
      </c>
      <c r="J205">
        <f>PROPER(TRIM(SUBSTITUTE(SalesRaw[[#This Row],[Region]],_xlfn.UNICHAR(160)," ")))</f>
        <v/>
      </c>
      <c r="K205">
        <f>IF(ISNUMBER(SalesRaw[[#This Row],[Revenue]]),SalesRaw[[#This Row],[Revenue]],_xlfn.NUMBERVALUE(_xlfn.REGEXREPLACE(SalesRaw[[#This Row],[Revenue]],"[^0-9,.]",""),",","."))</f>
        <v/>
      </c>
      <c r="L205" s="1">
        <f t="array" ref="L20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0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05">
        <f>IF(COUNTIFS(INDEX(SalesRaw[Key],1):SalesRaw[[#This Row],[Key]],SalesRaw[[#This Row],[Key]])&gt;1,"dup","ok")</f>
        <v/>
      </c>
    </row>
    <row r="206">
      <c r="A206" s="1" t="n">
        <v>46625</v>
      </c>
      <c r="B206" t="inlineStr">
        <is>
          <t>east</t>
        </is>
      </c>
      <c r="C206" t="inlineStr">
        <is>
          <t>Everest</t>
        </is>
      </c>
      <c r="D206" t="inlineStr">
        <is>
          <t>Wholesale</t>
        </is>
      </c>
      <c r="E206" t="inlineStr">
        <is>
          <t>Villa</t>
        </is>
      </c>
      <c r="F206" t="n">
        <v>40</v>
      </c>
      <c r="G206" s="2" t="n">
        <v>295.79</v>
      </c>
      <c r="H206" s="2" t="n">
        <v>11831.6</v>
      </c>
      <c r="I206" s="2" t="n">
        <v>5857.28</v>
      </c>
      <c r="J206">
        <f>PROPER(TRIM(SUBSTITUTE(SalesRaw[[#This Row],[Region]],_xlfn.UNICHAR(160)," ")))</f>
        <v/>
      </c>
      <c r="K206">
        <f>IF(ISNUMBER(SalesRaw[[#This Row],[Revenue]]),SalesRaw[[#This Row],[Revenue]],_xlfn.NUMBERVALUE(_xlfn.REGEXREPLACE(SalesRaw[[#This Row],[Revenue]],"[^0-9,.]",""),",","."))</f>
        <v/>
      </c>
      <c r="L206" s="1">
        <f t="array" ref="L20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0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06">
        <f>IF(COUNTIFS(INDEX(SalesRaw[Key],1):SalesRaw[[#This Row],[Key]],SalesRaw[[#This Row],[Key]])&gt;1,"dup","ok")</f>
        <v/>
      </c>
    </row>
    <row r="207">
      <c r="A207" s="1" t="n">
        <v>46626</v>
      </c>
      <c r="B207" t="inlineStr">
        <is>
          <t>South</t>
        </is>
      </c>
      <c r="C207" t="inlineStr">
        <is>
          <t>Cascade</t>
        </is>
      </c>
      <c r="D207" t="inlineStr">
        <is>
          <t>Online</t>
        </is>
      </c>
      <c r="E207" t="inlineStr">
        <is>
          <t>Marino</t>
        </is>
      </c>
      <c r="F207" t="n">
        <v>45</v>
      </c>
      <c r="G207" s="2" t="n">
        <v>197.15</v>
      </c>
      <c r="H207" s="2" t="n">
        <v>8871.75</v>
      </c>
      <c r="I207" s="2" t="n">
        <v>5041.9</v>
      </c>
      <c r="J207">
        <f>PROPER(TRIM(SUBSTITUTE(SalesRaw[[#This Row],[Region]],_xlfn.UNICHAR(160)," ")))</f>
        <v/>
      </c>
      <c r="K207">
        <f>IF(ISNUMBER(SalesRaw[[#This Row],[Revenue]]),SalesRaw[[#This Row],[Revenue]],_xlfn.NUMBERVALUE(_xlfn.REGEXREPLACE(SalesRaw[[#This Row],[Revenue]],"[^0-9,.]",""),",","."))</f>
        <v/>
      </c>
      <c r="L207" s="1">
        <f t="array" ref="L20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0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07">
        <f>IF(COUNTIFS(INDEX(SalesRaw[Key],1):SalesRaw[[#This Row],[Key]],SalesRaw[[#This Row],[Key]])&gt;1,"dup","ok")</f>
        <v/>
      </c>
    </row>
    <row r="208">
      <c r="A208" s="1" t="n">
        <v>46626</v>
      </c>
      <c r="B208" t="inlineStr">
        <is>
          <t>east</t>
        </is>
      </c>
      <c r="C208" t="inlineStr">
        <is>
          <t>Everest</t>
        </is>
      </c>
      <c r="D208" t="inlineStr">
        <is>
          <t>Online</t>
        </is>
      </c>
      <c r="E208" t="inlineStr">
        <is>
          <t>Rizzo</t>
        </is>
      </c>
      <c r="F208" t="n">
        <v>33</v>
      </c>
      <c r="G208" s="2" t="n">
        <v>339.6</v>
      </c>
      <c r="H208" s="2" t="n">
        <v>11206.8</v>
      </c>
      <c r="I208" s="2" t="n">
        <v>5364.63</v>
      </c>
      <c r="J208">
        <f>PROPER(TRIM(SUBSTITUTE(SalesRaw[[#This Row],[Region]],_xlfn.UNICHAR(160)," ")))</f>
        <v/>
      </c>
      <c r="K208">
        <f>IF(ISNUMBER(SalesRaw[[#This Row],[Revenue]]),SalesRaw[[#This Row],[Revenue]],_xlfn.NUMBERVALUE(_xlfn.REGEXREPLACE(SalesRaw[[#This Row],[Revenue]],"[^0-9,.]",""),",","."))</f>
        <v/>
      </c>
      <c r="L208" s="1">
        <f t="array" ref="L20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0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08">
        <f>IF(COUNTIFS(INDEX(SalesRaw[Key],1):SalesRaw[[#This Row],[Key]],SalesRaw[[#This Row],[Key]])&gt;1,"dup","ok")</f>
        <v/>
      </c>
    </row>
    <row r="209">
      <c r="A209" s="1" t="n">
        <v>46627</v>
      </c>
      <c r="B209" t="inlineStr">
        <is>
          <t>east</t>
        </is>
      </c>
      <c r="C209" t="inlineStr">
        <is>
          <t>Everest</t>
        </is>
      </c>
      <c r="D209" t="inlineStr">
        <is>
          <t>Wholesale</t>
        </is>
      </c>
      <c r="E209" t="inlineStr">
        <is>
          <t>Bianchi</t>
        </is>
      </c>
      <c r="F209" t="n">
        <v>44</v>
      </c>
      <c r="G209" s="2" t="n">
        <v>291.54</v>
      </c>
      <c r="H209" s="2" t="n">
        <v>12827.76</v>
      </c>
      <c r="I209" s="2" t="n">
        <v>6246.83</v>
      </c>
      <c r="J209">
        <f>PROPER(TRIM(SUBSTITUTE(SalesRaw[[#This Row],[Region]],_xlfn.UNICHAR(160)," ")))</f>
        <v/>
      </c>
      <c r="K209">
        <f>IF(ISNUMBER(SalesRaw[[#This Row],[Revenue]]),SalesRaw[[#This Row],[Revenue]],_xlfn.NUMBERVALUE(_xlfn.REGEXREPLACE(SalesRaw[[#This Row],[Revenue]],"[^0-9,.]",""),",","."))</f>
        <v/>
      </c>
      <c r="L209" s="1">
        <f t="array" ref="L20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0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09">
        <f>IF(COUNTIFS(INDEX(SalesRaw[Key],1):SalesRaw[[#This Row],[Key]],SalesRaw[[#This Row],[Key]])&gt;1,"dup","ok")</f>
        <v/>
      </c>
    </row>
    <row r="210">
      <c r="A210" s="1" t="n">
        <v>46627</v>
      </c>
      <c r="B210" t="inlineStr">
        <is>
          <t>South</t>
        </is>
      </c>
      <c r="C210" t="inlineStr">
        <is>
          <t>Cascade</t>
        </is>
      </c>
      <c r="D210" t="inlineStr">
        <is>
          <t>Wholesale</t>
        </is>
      </c>
      <c r="E210" t="inlineStr">
        <is>
          <t>Rizzo</t>
        </is>
      </c>
      <c r="F210" t="n">
        <v>11</v>
      </c>
      <c r="G210" s="2" t="n">
        <v>191.63</v>
      </c>
      <c r="H210" s="2" t="n">
        <v>2107.93</v>
      </c>
      <c r="I210" s="2" t="n">
        <v>1173.11</v>
      </c>
      <c r="J210">
        <f>PROPER(TRIM(SUBSTITUTE(SalesRaw[[#This Row],[Region]],_xlfn.UNICHAR(160)," ")))</f>
        <v/>
      </c>
      <c r="K210">
        <f>IF(ISNUMBER(SalesRaw[[#This Row],[Revenue]]),SalesRaw[[#This Row],[Revenue]],_xlfn.NUMBERVALUE(_xlfn.REGEXREPLACE(SalesRaw[[#This Row],[Revenue]],"[^0-9,.]",""),",","."))</f>
        <v/>
      </c>
      <c r="L210" s="1">
        <f t="array" ref="L21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1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10">
        <f>IF(COUNTIFS(INDEX(SalesRaw[Key],1):SalesRaw[[#This Row],[Key]],SalesRaw[[#This Row],[Key]])&gt;1,"dup","ok")</f>
        <v/>
      </c>
    </row>
    <row r="211">
      <c r="A211" s="1" t="n">
        <v>46628</v>
      </c>
      <c r="B211" t="inlineStr">
        <is>
          <t>North</t>
        </is>
      </c>
      <c r="C211" t="inlineStr">
        <is>
          <t>Cascade</t>
        </is>
      </c>
      <c r="D211" t="inlineStr">
        <is>
          <t>Wholesale</t>
        </is>
      </c>
      <c r="E211" t="inlineStr">
        <is>
          <t>Sala</t>
        </is>
      </c>
      <c r="F211" t="n">
        <v>9</v>
      </c>
      <c r="G211" s="2" t="n">
        <v>196.11</v>
      </c>
      <c r="H211" t="inlineStr">
        <is>
          <t>€ 1.764,99</t>
        </is>
      </c>
      <c r="I211" s="2" t="n">
        <v>988.41</v>
      </c>
      <c r="J211">
        <f>PROPER(TRIM(SUBSTITUTE(SalesRaw[[#This Row],[Region]],_xlfn.UNICHAR(160)," ")))</f>
        <v/>
      </c>
      <c r="K211">
        <f>IF(ISNUMBER(SalesRaw[[#This Row],[Revenue]]),SalesRaw[[#This Row],[Revenue]],_xlfn.NUMBERVALUE(_xlfn.REGEXREPLACE(SalesRaw[[#This Row],[Revenue]],"[^0-9,.]",""),",","."))</f>
        <v/>
      </c>
      <c r="L211" s="1">
        <f t="array" ref="L21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1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11">
        <f>IF(COUNTIFS(INDEX(SalesRaw[Key],1):SalesRaw[[#This Row],[Key]],SalesRaw[[#This Row],[Key]])&gt;1,"dup","ok")</f>
        <v/>
      </c>
    </row>
    <row r="212">
      <c r="A212" t="inlineStr">
        <is>
          <t>29/08/2027</t>
        </is>
      </c>
      <c r="B212" t="inlineStr">
        <is>
          <t>South</t>
        </is>
      </c>
      <c r="C212" t="inlineStr">
        <is>
          <t>Cascade</t>
        </is>
      </c>
      <c r="D212" t="inlineStr">
        <is>
          <t>Online</t>
        </is>
      </c>
      <c r="E212" t="inlineStr">
        <is>
          <t>Sala</t>
        </is>
      </c>
      <c r="F212" t="n">
        <v>3</v>
      </c>
      <c r="G212" s="2" t="n">
        <v>212.1</v>
      </c>
      <c r="H212" s="2" t="n">
        <v>636.3</v>
      </c>
      <c r="I212" s="2" t="n">
        <v>342.16</v>
      </c>
      <c r="J212">
        <f>PROPER(TRIM(SUBSTITUTE(SalesRaw[[#This Row],[Region]],_xlfn.UNICHAR(160)," ")))</f>
        <v/>
      </c>
      <c r="K212">
        <f>IF(ISNUMBER(SalesRaw[[#This Row],[Revenue]]),SalesRaw[[#This Row],[Revenue]],_xlfn.NUMBERVALUE(_xlfn.REGEXREPLACE(SalesRaw[[#This Row],[Revenue]],"[^0-9,.]",""),",","."))</f>
        <v/>
      </c>
      <c r="L212" s="1">
        <f t="array" ref="L21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1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12">
        <f>IF(COUNTIFS(INDEX(SalesRaw[Key],1):SalesRaw[[#This Row],[Key]],SalesRaw[[#This Row],[Key]])&gt;1,"dup","ok")</f>
        <v/>
      </c>
    </row>
    <row r="213">
      <c r="A213" s="1" t="n">
        <v>46630</v>
      </c>
      <c r="B213" t="inlineStr">
        <is>
          <t xml:space="preserve">North </t>
        </is>
      </c>
      <c r="C213" t="inlineStr">
        <is>
          <t>Aurora</t>
        </is>
      </c>
      <c r="D213" t="inlineStr">
        <is>
          <t>Wholesale</t>
        </is>
      </c>
      <c r="E213" t="inlineStr">
        <is>
          <t>Conti</t>
        </is>
      </c>
      <c r="F213" t="n">
        <v>28</v>
      </c>
      <c r="G213" s="2" t="n">
        <v>98.78</v>
      </c>
      <c r="H213" s="2" t="n">
        <v>2765.84</v>
      </c>
      <c r="I213" s="2" t="n">
        <v>1747.58</v>
      </c>
      <c r="J213">
        <f>PROPER(TRIM(SUBSTITUTE(SalesRaw[[#This Row],[Region]],_xlfn.UNICHAR(160)," ")))</f>
        <v/>
      </c>
      <c r="K213">
        <f>IF(ISNUMBER(SalesRaw[[#This Row],[Revenue]]),SalesRaw[[#This Row],[Revenue]],_xlfn.NUMBERVALUE(_xlfn.REGEXREPLACE(SalesRaw[[#This Row],[Revenue]],"[^0-9,.]",""),",","."))</f>
        <v/>
      </c>
      <c r="L213" s="1">
        <f t="array" ref="L21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1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13">
        <f>IF(COUNTIFS(INDEX(SalesRaw[Key],1):SalesRaw[[#This Row],[Key]],SalesRaw[[#This Row],[Key]])&gt;1,"dup","ok")</f>
        <v/>
      </c>
    </row>
    <row r="214">
      <c r="A214" s="1" t="n">
        <v>46631</v>
      </c>
      <c r="B214" t="inlineStr">
        <is>
          <t>North</t>
        </is>
      </c>
      <c r="C214" t="inlineStr">
        <is>
          <t>Everest</t>
        </is>
      </c>
      <c r="D214" t="inlineStr">
        <is>
          <t>Retail</t>
        </is>
      </c>
      <c r="E214" t="inlineStr">
        <is>
          <t>Greco</t>
        </is>
      </c>
      <c r="F214" t="n">
        <v>46</v>
      </c>
      <c r="G214" s="2" t="n">
        <v>330.05</v>
      </c>
      <c r="H214" s="2" t="n">
        <v>15182.3</v>
      </c>
      <c r="I214" s="2" t="n">
        <v>7284.23</v>
      </c>
      <c r="J214">
        <f>PROPER(TRIM(SUBSTITUTE(SalesRaw[[#This Row],[Region]],_xlfn.UNICHAR(160)," ")))</f>
        <v/>
      </c>
      <c r="K214">
        <f>IF(ISNUMBER(SalesRaw[[#This Row],[Revenue]]),SalesRaw[[#This Row],[Revenue]],_xlfn.NUMBERVALUE(_xlfn.REGEXREPLACE(SalesRaw[[#This Row],[Revenue]],"[^0-9,.]",""),",","."))</f>
        <v/>
      </c>
      <c r="L214" s="1">
        <f t="array" ref="L21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1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14">
        <f>IF(COUNTIFS(INDEX(SalesRaw[Key],1):SalesRaw[[#This Row],[Key]],SalesRaw[[#This Row],[Key]])&gt;1,"dup","ok")</f>
        <v/>
      </c>
    </row>
    <row r="215">
      <c r="A215" s="1" t="n">
        <v>46631</v>
      </c>
      <c r="B215" t="inlineStr">
        <is>
          <t>North</t>
        </is>
      </c>
      <c r="C215" t="inlineStr">
        <is>
          <t>Aurora</t>
        </is>
      </c>
      <c r="D215" t="inlineStr">
        <is>
          <t>Retail</t>
        </is>
      </c>
      <c r="E215" t="inlineStr">
        <is>
          <t>Conti</t>
        </is>
      </c>
      <c r="F215" t="n">
        <v>32</v>
      </c>
      <c r="G215" s="2" t="n">
        <v>126.63</v>
      </c>
      <c r="H215" s="2" t="n">
        <v>4052.16</v>
      </c>
      <c r="I215" s="2" t="n">
        <v>2541.46</v>
      </c>
      <c r="J215">
        <f>PROPER(TRIM(SUBSTITUTE(SalesRaw[[#This Row],[Region]],_xlfn.UNICHAR(160)," ")))</f>
        <v/>
      </c>
      <c r="K215">
        <f>IF(ISNUMBER(SalesRaw[[#This Row],[Revenue]]),SalesRaw[[#This Row],[Revenue]],_xlfn.NUMBERVALUE(_xlfn.REGEXREPLACE(SalesRaw[[#This Row],[Revenue]],"[^0-9,.]",""),",","."))</f>
        <v/>
      </c>
      <c r="L215" s="1">
        <f t="array" ref="L21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1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15">
        <f>IF(COUNTIFS(INDEX(SalesRaw[Key],1):SalesRaw[[#This Row],[Key]],SalesRaw[[#This Row],[Key]])&gt;1,"dup","ok")</f>
        <v/>
      </c>
    </row>
    <row r="216">
      <c r="A216" s="1" t="n">
        <v>46633</v>
      </c>
      <c r="B216" t="inlineStr">
        <is>
          <t>South</t>
        </is>
      </c>
      <c r="C216" t="inlineStr">
        <is>
          <t>Borealis</t>
        </is>
      </c>
      <c r="D216" t="inlineStr">
        <is>
          <t>Wholesale</t>
        </is>
      </c>
      <c r="E216" t="inlineStr">
        <is>
          <t>Marino</t>
        </is>
      </c>
      <c r="F216" t="n">
        <v>60</v>
      </c>
      <c r="G216" s="2" t="n">
        <v>75.54000000000001</v>
      </c>
      <c r="H216" s="2" t="n">
        <v>4532.4</v>
      </c>
      <c r="I216" s="2" t="n">
        <v>3114.71</v>
      </c>
      <c r="J216">
        <f>PROPER(TRIM(SUBSTITUTE(SalesRaw[[#This Row],[Region]],_xlfn.UNICHAR(160)," ")))</f>
        <v/>
      </c>
      <c r="K216">
        <f>IF(ISNUMBER(SalesRaw[[#This Row],[Revenue]]),SalesRaw[[#This Row],[Revenue]],_xlfn.NUMBERVALUE(_xlfn.REGEXREPLACE(SalesRaw[[#This Row],[Revenue]],"[^0-9,.]",""),",","."))</f>
        <v/>
      </c>
      <c r="L216" s="1">
        <f t="array" ref="L21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1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16">
        <f>IF(COUNTIFS(INDEX(SalesRaw[Key],1):SalesRaw[[#This Row],[Key]],SalesRaw[[#This Row],[Key]])&gt;1,"dup","ok")</f>
        <v/>
      </c>
    </row>
    <row r="217">
      <c r="A217" t="inlineStr">
        <is>
          <t>05/09/2027</t>
        </is>
      </c>
      <c r="B217" t="inlineStr">
        <is>
          <t>West</t>
        </is>
      </c>
      <c r="C217" t="inlineStr">
        <is>
          <t>Delta</t>
        </is>
      </c>
      <c r="D217" t="inlineStr">
        <is>
          <t>Wholesale</t>
        </is>
      </c>
      <c r="E217" t="inlineStr">
        <is>
          <t>Marino</t>
        </is>
      </c>
      <c r="F217" t="n">
        <v>21</v>
      </c>
      <c r="G217" s="2" t="n">
        <v>41.83</v>
      </c>
      <c r="H217" s="2" t="n">
        <v>878.4299999999999</v>
      </c>
      <c r="I217" s="2" t="n">
        <v>703.3</v>
      </c>
      <c r="J217">
        <f>PROPER(TRIM(SUBSTITUTE(SalesRaw[[#This Row],[Region]],_xlfn.UNICHAR(160)," ")))</f>
        <v/>
      </c>
      <c r="K217">
        <f>IF(ISNUMBER(SalesRaw[[#This Row],[Revenue]]),SalesRaw[[#This Row],[Revenue]],_xlfn.NUMBERVALUE(_xlfn.REGEXREPLACE(SalesRaw[[#This Row],[Revenue]],"[^0-9,.]",""),",","."))</f>
        <v/>
      </c>
      <c r="L217" s="1">
        <f t="array" ref="L21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1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17">
        <f>IF(COUNTIFS(INDEX(SalesRaw[Key],1):SalesRaw[[#This Row],[Key]],SalesRaw[[#This Row],[Key]])&gt;1,"dup","ok")</f>
        <v/>
      </c>
    </row>
    <row r="218">
      <c r="A218" s="1" t="n">
        <v>46636</v>
      </c>
      <c r="B218" t="inlineStr">
        <is>
          <t>North</t>
        </is>
      </c>
      <c r="C218" t="inlineStr">
        <is>
          <t>Aurora</t>
        </is>
      </c>
      <c r="D218" t="inlineStr">
        <is>
          <t>Wholesale</t>
        </is>
      </c>
      <c r="E218" t="inlineStr">
        <is>
          <t>Greco</t>
        </is>
      </c>
      <c r="F218" t="n">
        <v>46</v>
      </c>
      <c r="G218" s="2" t="n">
        <v>99.83</v>
      </c>
      <c r="H218" t="inlineStr">
        <is>
          <t>€ 4.592,18</t>
        </is>
      </c>
      <c r="I218" s="2" t="n">
        <v>2858.73</v>
      </c>
      <c r="J218">
        <f>PROPER(TRIM(SUBSTITUTE(SalesRaw[[#This Row],[Region]],_xlfn.UNICHAR(160)," ")))</f>
        <v/>
      </c>
      <c r="K218">
        <f>IF(ISNUMBER(SalesRaw[[#This Row],[Revenue]]),SalesRaw[[#This Row],[Revenue]],_xlfn.NUMBERVALUE(_xlfn.REGEXREPLACE(SalesRaw[[#This Row],[Revenue]],"[^0-9,.]",""),",","."))</f>
        <v/>
      </c>
      <c r="L218" s="1">
        <f t="array" ref="L21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1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18">
        <f>IF(COUNTIFS(INDEX(SalesRaw[Key],1):SalesRaw[[#This Row],[Key]],SalesRaw[[#This Row],[Key]])&gt;1,"dup","ok")</f>
        <v/>
      </c>
    </row>
    <row r="219">
      <c r="A219" s="1" t="n">
        <v>46639</v>
      </c>
      <c r="B219" t="inlineStr">
        <is>
          <t>North</t>
        </is>
      </c>
      <c r="C219" t="inlineStr">
        <is>
          <t>Borealis</t>
        </is>
      </c>
      <c r="D219" t="inlineStr">
        <is>
          <t>Online</t>
        </is>
      </c>
      <c r="E219" t="inlineStr">
        <is>
          <t>Conti</t>
        </is>
      </c>
      <c r="F219" t="n">
        <v>29</v>
      </c>
      <c r="G219" s="2" t="n">
        <v>80.55</v>
      </c>
      <c r="H219" s="2" t="n">
        <v>2335.95</v>
      </c>
      <c r="I219" s="2" t="n">
        <v>1663.08</v>
      </c>
      <c r="J219">
        <f>PROPER(TRIM(SUBSTITUTE(SalesRaw[[#This Row],[Region]],_xlfn.UNICHAR(160)," ")))</f>
        <v/>
      </c>
      <c r="K219">
        <f>IF(ISNUMBER(SalesRaw[[#This Row],[Revenue]]),SalesRaw[[#This Row],[Revenue]],_xlfn.NUMBERVALUE(_xlfn.REGEXREPLACE(SalesRaw[[#This Row],[Revenue]],"[^0-9,.]",""),",","."))</f>
        <v/>
      </c>
      <c r="L219" s="1">
        <f t="array" ref="L21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1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19">
        <f>IF(COUNTIFS(INDEX(SalesRaw[Key],1):SalesRaw[[#This Row],[Key]],SalesRaw[[#This Row],[Key]])&gt;1,"dup","ok")</f>
        <v/>
      </c>
    </row>
    <row r="220">
      <c r="A220" s="1" t="n">
        <v>46640</v>
      </c>
      <c r="B220" t="inlineStr">
        <is>
          <t>East</t>
        </is>
      </c>
      <c r="C220" t="inlineStr">
        <is>
          <t>Aurora</t>
        </is>
      </c>
      <c r="D220" t="inlineStr">
        <is>
          <t>Retail</t>
        </is>
      </c>
      <c r="E220" t="inlineStr">
        <is>
          <t>Rizzo</t>
        </is>
      </c>
      <c r="F220" t="n">
        <v>30</v>
      </c>
      <c r="G220" s="2" t="n">
        <v>125.83</v>
      </c>
      <c r="H220" t="inlineStr">
        <is>
          <t>€ 3.774,90</t>
        </is>
      </c>
      <c r="I220" s="2" t="n">
        <v>2350.11</v>
      </c>
      <c r="J220">
        <f>PROPER(TRIM(SUBSTITUTE(SalesRaw[[#This Row],[Region]],_xlfn.UNICHAR(160)," ")))</f>
        <v/>
      </c>
      <c r="K220">
        <f>IF(ISNUMBER(SalesRaw[[#This Row],[Revenue]]),SalesRaw[[#This Row],[Revenue]],_xlfn.NUMBERVALUE(_xlfn.REGEXREPLACE(SalesRaw[[#This Row],[Revenue]],"[^0-9,.]",""),",","."))</f>
        <v/>
      </c>
      <c r="L220" s="1">
        <f t="array" ref="L22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2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20">
        <f>IF(COUNTIFS(INDEX(SalesRaw[Key],1):SalesRaw[[#This Row],[Key]],SalesRaw[[#This Row],[Key]])&gt;1,"dup","ok")</f>
        <v/>
      </c>
    </row>
    <row r="221">
      <c r="A221" s="1" t="n">
        <v>46644</v>
      </c>
      <c r="B221" t="inlineStr">
        <is>
          <t>North</t>
        </is>
      </c>
      <c r="C221" t="inlineStr">
        <is>
          <t>Cascade</t>
        </is>
      </c>
      <c r="D221" t="inlineStr">
        <is>
          <t>Online</t>
        </is>
      </c>
      <c r="E221" t="inlineStr">
        <is>
          <t>Greco</t>
        </is>
      </c>
      <c r="F221" t="n">
        <v>54</v>
      </c>
      <c r="G221" s="2" t="n">
        <v>195.75</v>
      </c>
      <c r="H221" s="2" t="n">
        <v>10570.5</v>
      </c>
      <c r="I221" s="2" t="n">
        <v>5862.69</v>
      </c>
      <c r="J221">
        <f>PROPER(TRIM(SUBSTITUTE(SalesRaw[[#This Row],[Region]],_xlfn.UNICHAR(160)," ")))</f>
        <v/>
      </c>
      <c r="K221">
        <f>IF(ISNUMBER(SalesRaw[[#This Row],[Revenue]]),SalesRaw[[#This Row],[Revenue]],_xlfn.NUMBERVALUE(_xlfn.REGEXREPLACE(SalesRaw[[#This Row],[Revenue]],"[^0-9,.]",""),",","."))</f>
        <v/>
      </c>
      <c r="L221" s="1">
        <f t="array" ref="L22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2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21">
        <f>IF(COUNTIFS(INDEX(SalesRaw[Key],1):SalesRaw[[#This Row],[Key]],SalesRaw[[#This Row],[Key]])&gt;1,"dup","ok")</f>
        <v/>
      </c>
    </row>
    <row r="222">
      <c r="A222" s="1" t="n">
        <v>46645</v>
      </c>
      <c r="B222" t="inlineStr">
        <is>
          <t>South</t>
        </is>
      </c>
      <c r="C222" t="inlineStr">
        <is>
          <t>Cascade</t>
        </is>
      </c>
      <c r="D222" t="inlineStr">
        <is>
          <t>Online</t>
        </is>
      </c>
      <c r="E222" t="inlineStr">
        <is>
          <t>Conti</t>
        </is>
      </c>
      <c r="F222" t="n">
        <v>24</v>
      </c>
      <c r="G222" s="2" t="n">
        <v>200.74</v>
      </c>
      <c r="H222" s="2" t="n">
        <v>4817.76</v>
      </c>
      <c r="I222" s="2" t="n">
        <v>2611.33</v>
      </c>
      <c r="J222">
        <f>PROPER(TRIM(SUBSTITUTE(SalesRaw[[#This Row],[Region]],_xlfn.UNICHAR(160)," ")))</f>
        <v/>
      </c>
      <c r="K222">
        <f>IF(ISNUMBER(SalesRaw[[#This Row],[Revenue]]),SalesRaw[[#This Row],[Revenue]],_xlfn.NUMBERVALUE(_xlfn.REGEXREPLACE(SalesRaw[[#This Row],[Revenue]],"[^0-9,.]",""),",","."))</f>
        <v/>
      </c>
      <c r="L222" s="1">
        <f t="array" ref="L22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2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22">
        <f>IF(COUNTIFS(INDEX(SalesRaw[Key],1):SalesRaw[[#This Row],[Key]],SalesRaw[[#This Row],[Key]])&gt;1,"dup","ok")</f>
        <v/>
      </c>
    </row>
    <row r="223">
      <c r="A223" s="1" t="n">
        <v>46646</v>
      </c>
      <c r="B223" t="inlineStr">
        <is>
          <t>East</t>
        </is>
      </c>
      <c r="C223" t="inlineStr">
        <is>
          <t>Delta</t>
        </is>
      </c>
      <c r="D223" t="inlineStr">
        <is>
          <t>Wholesale</t>
        </is>
      </c>
      <c r="E223" t="inlineStr">
        <is>
          <t>Conti</t>
        </is>
      </c>
      <c r="F223" t="n">
        <v>9</v>
      </c>
      <c r="G223" s="2" t="n">
        <v>42.61</v>
      </c>
      <c r="H223" s="2" t="n">
        <v>383.49</v>
      </c>
      <c r="I223" s="2" t="n">
        <v>296.58</v>
      </c>
      <c r="J223">
        <f>PROPER(TRIM(SUBSTITUTE(SalesRaw[[#This Row],[Region]],_xlfn.UNICHAR(160)," ")))</f>
        <v/>
      </c>
      <c r="K223">
        <f>IF(ISNUMBER(SalesRaw[[#This Row],[Revenue]]),SalesRaw[[#This Row],[Revenue]],_xlfn.NUMBERVALUE(_xlfn.REGEXREPLACE(SalesRaw[[#This Row],[Revenue]],"[^0-9,.]",""),",","."))</f>
        <v/>
      </c>
      <c r="L223" s="1">
        <f t="array" ref="L22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2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23">
        <f>IF(COUNTIFS(INDEX(SalesRaw[Key],1):SalesRaw[[#This Row],[Key]],SalesRaw[[#This Row],[Key]])&gt;1,"dup","ok")</f>
        <v/>
      </c>
    </row>
    <row r="224">
      <c r="A224" s="1" t="n">
        <v>46647</v>
      </c>
      <c r="B224" t="inlineStr">
        <is>
          <t>South</t>
        </is>
      </c>
      <c r="C224" t="inlineStr">
        <is>
          <t>Everest</t>
        </is>
      </c>
      <c r="D224" t="inlineStr">
        <is>
          <t>Online</t>
        </is>
      </c>
      <c r="E224" t="inlineStr">
        <is>
          <t>Ferrari</t>
        </is>
      </c>
      <c r="F224" t="n">
        <v>35</v>
      </c>
      <c r="G224" s="2" t="n">
        <v>343.22</v>
      </c>
      <c r="H224" s="2" t="n">
        <v>12012.7</v>
      </c>
      <c r="I224" s="2" t="n">
        <v>5960.96</v>
      </c>
      <c r="J224">
        <f>PROPER(TRIM(SUBSTITUTE(SalesRaw[[#This Row],[Region]],_xlfn.UNICHAR(160)," ")))</f>
        <v/>
      </c>
      <c r="K224">
        <f>IF(ISNUMBER(SalesRaw[[#This Row],[Revenue]]),SalesRaw[[#This Row],[Revenue]],_xlfn.NUMBERVALUE(_xlfn.REGEXREPLACE(SalesRaw[[#This Row],[Revenue]],"[^0-9,.]",""),",","."))</f>
        <v/>
      </c>
      <c r="L224" s="1">
        <f t="array" ref="L22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2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24">
        <f>IF(COUNTIFS(INDEX(SalesRaw[Key],1):SalesRaw[[#This Row],[Key]],SalesRaw[[#This Row],[Key]])&gt;1,"dup","ok")</f>
        <v/>
      </c>
    </row>
    <row r="225">
      <c r="A225" s="1" t="n">
        <v>46649</v>
      </c>
      <c r="B225" t="inlineStr">
        <is>
          <t xml:space="preserve"> South</t>
        </is>
      </c>
      <c r="C225" t="inlineStr">
        <is>
          <t>Delta</t>
        </is>
      </c>
      <c r="D225" t="inlineStr">
        <is>
          <t>Retail</t>
        </is>
      </c>
      <c r="E225" t="inlineStr">
        <is>
          <t>Marino</t>
        </is>
      </c>
      <c r="F225" t="n">
        <v>33</v>
      </c>
      <c r="G225" s="2" t="n">
        <v>46.18</v>
      </c>
      <c r="H225" s="2" t="n">
        <v>1523.94</v>
      </c>
      <c r="I225" s="2" t="n">
        <v>1200.01</v>
      </c>
      <c r="J225">
        <f>PROPER(TRIM(SUBSTITUTE(SalesRaw[[#This Row],[Region]],_xlfn.UNICHAR(160)," ")))</f>
        <v/>
      </c>
      <c r="K225">
        <f>IF(ISNUMBER(SalesRaw[[#This Row],[Revenue]]),SalesRaw[[#This Row],[Revenue]],_xlfn.NUMBERVALUE(_xlfn.REGEXREPLACE(SalesRaw[[#This Row],[Revenue]],"[^0-9,.]",""),",","."))</f>
        <v/>
      </c>
      <c r="L225" s="1">
        <f t="array" ref="L22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2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25">
        <f>IF(COUNTIFS(INDEX(SalesRaw[Key],1):SalesRaw[[#This Row],[Key]],SalesRaw[[#This Row],[Key]])&gt;1,"dup","ok")</f>
        <v/>
      </c>
    </row>
    <row r="226">
      <c r="A226" s="1" t="n">
        <v>46650</v>
      </c>
      <c r="B226" t="inlineStr">
        <is>
          <t>North</t>
        </is>
      </c>
      <c r="C226" t="inlineStr">
        <is>
          <t>Borealis</t>
        </is>
      </c>
      <c r="D226" t="inlineStr">
        <is>
          <t>Online</t>
        </is>
      </c>
      <c r="E226" t="inlineStr">
        <is>
          <t>Villa</t>
        </is>
      </c>
      <c r="F226" t="n">
        <v>3</v>
      </c>
      <c r="G226" s="2" t="n">
        <v>79.92</v>
      </c>
      <c r="H226" s="2" t="n">
        <v>239.76</v>
      </c>
      <c r="I226" s="2" t="n">
        <v>164.29</v>
      </c>
      <c r="J226">
        <f>PROPER(TRIM(SUBSTITUTE(SalesRaw[[#This Row],[Region]],_xlfn.UNICHAR(160)," ")))</f>
        <v/>
      </c>
      <c r="K226">
        <f>IF(ISNUMBER(SalesRaw[[#This Row],[Revenue]]),SalesRaw[[#This Row],[Revenue]],_xlfn.NUMBERVALUE(_xlfn.REGEXREPLACE(SalesRaw[[#This Row],[Revenue]],"[^0-9,.]",""),",","."))</f>
        <v/>
      </c>
      <c r="L226" s="1">
        <f t="array" ref="L22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2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26">
        <f>IF(COUNTIFS(INDEX(SalesRaw[Key],1):SalesRaw[[#This Row],[Key]],SalesRaw[[#This Row],[Key]])&gt;1,"dup","ok")</f>
        <v/>
      </c>
    </row>
    <row r="227">
      <c r="A227" s="1" t="n">
        <v>46651</v>
      </c>
      <c r="B227" t="inlineStr">
        <is>
          <t>West</t>
        </is>
      </c>
      <c r="C227" t="inlineStr">
        <is>
          <t>Aurora</t>
        </is>
      </c>
      <c r="D227" t="inlineStr">
        <is>
          <t>Online</t>
        </is>
      </c>
      <c r="E227" t="inlineStr">
        <is>
          <t>Greco</t>
        </is>
      </c>
      <c r="F227" t="n">
        <v>34</v>
      </c>
      <c r="G227" s="2" t="n">
        <v>117.35</v>
      </c>
      <c r="H227" t="inlineStr">
        <is>
          <t>€ 3.989,90</t>
        </is>
      </c>
      <c r="I227" s="2" t="n">
        <v>2524.49</v>
      </c>
      <c r="J227">
        <f>PROPER(TRIM(SUBSTITUTE(SalesRaw[[#This Row],[Region]],_xlfn.UNICHAR(160)," ")))</f>
        <v/>
      </c>
      <c r="K227">
        <f>IF(ISNUMBER(SalesRaw[[#This Row],[Revenue]]),SalesRaw[[#This Row],[Revenue]],_xlfn.NUMBERVALUE(_xlfn.REGEXREPLACE(SalesRaw[[#This Row],[Revenue]],"[^0-9,.]",""),",","."))</f>
        <v/>
      </c>
      <c r="L227" s="1">
        <f t="array" ref="L22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2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27">
        <f>IF(COUNTIFS(INDEX(SalesRaw[Key],1):SalesRaw[[#This Row],[Key]],SalesRaw[[#This Row],[Key]])&gt;1,"dup","ok")</f>
        <v/>
      </c>
    </row>
    <row r="228">
      <c r="A228" s="1" t="n">
        <v>46651</v>
      </c>
      <c r="B228" t="inlineStr">
        <is>
          <t>West</t>
        </is>
      </c>
      <c r="C228" t="inlineStr">
        <is>
          <t>Delta</t>
        </is>
      </c>
      <c r="D228" t="inlineStr">
        <is>
          <t>Online</t>
        </is>
      </c>
      <c r="E228" t="inlineStr">
        <is>
          <t>Greco</t>
        </is>
      </c>
      <c r="F228" t="n">
        <v>19</v>
      </c>
      <c r="G228" s="2" t="n">
        <v>43.97</v>
      </c>
      <c r="H228" s="2" t="n">
        <v>835.4299999999999</v>
      </c>
      <c r="I228" s="2" t="n">
        <v>666.28</v>
      </c>
      <c r="J228">
        <f>PROPER(TRIM(SUBSTITUTE(SalesRaw[[#This Row],[Region]],_xlfn.UNICHAR(160)," ")))</f>
        <v/>
      </c>
      <c r="K228">
        <f>IF(ISNUMBER(SalesRaw[[#This Row],[Revenue]]),SalesRaw[[#This Row],[Revenue]],_xlfn.NUMBERVALUE(_xlfn.REGEXREPLACE(SalesRaw[[#This Row],[Revenue]],"[^0-9,.]",""),",","."))</f>
        <v/>
      </c>
      <c r="L228" s="1">
        <f t="array" ref="L22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2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28">
        <f>IF(COUNTIFS(INDEX(SalesRaw[Key],1):SalesRaw[[#This Row],[Key]],SalesRaw[[#This Row],[Key]])&gt;1,"dup","ok")</f>
        <v/>
      </c>
    </row>
    <row r="229">
      <c r="A229" s="1" t="n">
        <v>46651</v>
      </c>
      <c r="B229" t="inlineStr">
        <is>
          <t>East</t>
        </is>
      </c>
      <c r="C229" t="inlineStr">
        <is>
          <t>Borealis</t>
        </is>
      </c>
      <c r="D229" t="inlineStr">
        <is>
          <t>Wholesale</t>
        </is>
      </c>
      <c r="E229" t="inlineStr">
        <is>
          <t>Rizzo</t>
        </is>
      </c>
      <c r="F229" t="n">
        <v>11</v>
      </c>
      <c r="G229" s="2" t="n">
        <v>73.52</v>
      </c>
      <c r="H229" s="2" t="n">
        <v>808.72</v>
      </c>
      <c r="I229" s="2" t="n">
        <v>571.38</v>
      </c>
      <c r="J229">
        <f>PROPER(TRIM(SUBSTITUTE(SalesRaw[[#This Row],[Region]],_xlfn.UNICHAR(160)," ")))</f>
        <v/>
      </c>
      <c r="K229">
        <f>IF(ISNUMBER(SalesRaw[[#This Row],[Revenue]]),SalesRaw[[#This Row],[Revenue]],_xlfn.NUMBERVALUE(_xlfn.REGEXREPLACE(SalesRaw[[#This Row],[Revenue]],"[^0-9,.]",""),",","."))</f>
        <v/>
      </c>
      <c r="L229" s="1">
        <f t="array" ref="L22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2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29">
        <f>IF(COUNTIFS(INDEX(SalesRaw[Key],1):SalesRaw[[#This Row],[Key]],SalesRaw[[#This Row],[Key]])&gt;1,"dup","ok")</f>
        <v/>
      </c>
    </row>
    <row r="230">
      <c r="A230" s="1" t="n">
        <v>46652</v>
      </c>
      <c r="B230" t="inlineStr">
        <is>
          <t>North</t>
        </is>
      </c>
      <c r="C230" t="inlineStr">
        <is>
          <t>Delta</t>
        </is>
      </c>
      <c r="D230" t="inlineStr">
        <is>
          <t>Online</t>
        </is>
      </c>
      <c r="E230" t="inlineStr">
        <is>
          <t>Conti</t>
        </is>
      </c>
      <c r="F230" t="n">
        <v>22</v>
      </c>
      <c r="G230" s="2" t="n">
        <v>41.55</v>
      </c>
      <c r="H230" t="inlineStr">
        <is>
          <t>€ 914,10</t>
        </is>
      </c>
      <c r="I230" s="2" t="n">
        <v>716.0700000000001</v>
      </c>
      <c r="J230">
        <f>PROPER(TRIM(SUBSTITUTE(SalesRaw[[#This Row],[Region]],_xlfn.UNICHAR(160)," ")))</f>
        <v/>
      </c>
      <c r="K230">
        <f>IF(ISNUMBER(SalesRaw[[#This Row],[Revenue]]),SalesRaw[[#This Row],[Revenue]],_xlfn.NUMBERVALUE(_xlfn.REGEXREPLACE(SalesRaw[[#This Row],[Revenue]],"[^0-9,.]",""),",","."))</f>
        <v/>
      </c>
      <c r="L230" s="1">
        <f t="array" ref="L23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3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30">
        <f>IF(COUNTIFS(INDEX(SalesRaw[Key],1):SalesRaw[[#This Row],[Key]],SalesRaw[[#This Row],[Key]])&gt;1,"dup","ok")</f>
        <v/>
      </c>
    </row>
    <row r="231">
      <c r="A231" s="1" t="n">
        <v>46653</v>
      </c>
      <c r="B231" t="inlineStr">
        <is>
          <t>North</t>
        </is>
      </c>
      <c r="C231" t="inlineStr">
        <is>
          <t>Cascade</t>
        </is>
      </c>
      <c r="D231" t="inlineStr">
        <is>
          <t>Online</t>
        </is>
      </c>
      <c r="E231" t="inlineStr">
        <is>
          <t>Marino</t>
        </is>
      </c>
      <c r="F231" t="n">
        <v>9</v>
      </c>
      <c r="G231" s="2" t="n">
        <v>214.2</v>
      </c>
      <c r="H231" s="2" t="n">
        <v>1927.8</v>
      </c>
      <c r="I231" s="2" t="n">
        <v>1070</v>
      </c>
      <c r="J231">
        <f>PROPER(TRIM(SUBSTITUTE(SalesRaw[[#This Row],[Region]],_xlfn.UNICHAR(160)," ")))</f>
        <v/>
      </c>
      <c r="K231">
        <f>IF(ISNUMBER(SalesRaw[[#This Row],[Revenue]]),SalesRaw[[#This Row],[Revenue]],_xlfn.NUMBERVALUE(_xlfn.REGEXREPLACE(SalesRaw[[#This Row],[Revenue]],"[^0-9,.]",""),",","."))</f>
        <v/>
      </c>
      <c r="L231" s="1">
        <f t="array" ref="L23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3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31">
        <f>IF(COUNTIFS(INDEX(SalesRaw[Key],1):SalesRaw[[#This Row],[Key]],SalesRaw[[#This Row],[Key]])&gt;1,"dup","ok")</f>
        <v/>
      </c>
    </row>
    <row r="232">
      <c r="A232" s="1" t="n">
        <v>46654</v>
      </c>
      <c r="B232" t="inlineStr">
        <is>
          <t>West</t>
        </is>
      </c>
      <c r="C232" t="inlineStr">
        <is>
          <t>Cascade</t>
        </is>
      </c>
      <c r="D232" t="inlineStr">
        <is>
          <t>Retail</t>
        </is>
      </c>
      <c r="E232" t="inlineStr">
        <is>
          <t>Bianchi</t>
        </is>
      </c>
      <c r="F232" t="n">
        <v>4</v>
      </c>
      <c r="G232" s="2" t="n">
        <v>226.75</v>
      </c>
      <c r="H232" s="2" t="n">
        <v>907</v>
      </c>
      <c r="I232" s="2" t="n">
        <v>512.71</v>
      </c>
      <c r="J232">
        <f>PROPER(TRIM(SUBSTITUTE(SalesRaw[[#This Row],[Region]],_xlfn.UNICHAR(160)," ")))</f>
        <v/>
      </c>
      <c r="K232">
        <f>IF(ISNUMBER(SalesRaw[[#This Row],[Revenue]]),SalesRaw[[#This Row],[Revenue]],_xlfn.NUMBERVALUE(_xlfn.REGEXREPLACE(SalesRaw[[#This Row],[Revenue]],"[^0-9,.]",""),",","."))</f>
        <v/>
      </c>
      <c r="L232" s="1">
        <f t="array" ref="L23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3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32">
        <f>IF(COUNTIFS(INDEX(SalesRaw[Key],1):SalesRaw[[#This Row],[Key]],SalesRaw[[#This Row],[Key]])&gt;1,"dup","ok")</f>
        <v/>
      </c>
    </row>
    <row r="233">
      <c r="A233" t="inlineStr">
        <is>
          <t>26/09/2027</t>
        </is>
      </c>
      <c r="B233" t="inlineStr">
        <is>
          <t xml:space="preserve"> West</t>
        </is>
      </c>
      <c r="C233" t="inlineStr">
        <is>
          <t>Everest</t>
        </is>
      </c>
      <c r="D233" t="inlineStr">
        <is>
          <t>Online</t>
        </is>
      </c>
      <c r="E233" t="inlineStr">
        <is>
          <t>Greco</t>
        </is>
      </c>
      <c r="F233" t="n">
        <v>3</v>
      </c>
      <c r="G233" s="2" t="n">
        <v>323.72</v>
      </c>
      <c r="H233" t="inlineStr">
        <is>
          <t>€ 971,16</t>
        </is>
      </c>
      <c r="I233" s="2" t="n">
        <v>473.63</v>
      </c>
      <c r="J233">
        <f>PROPER(TRIM(SUBSTITUTE(SalesRaw[[#This Row],[Region]],_xlfn.UNICHAR(160)," ")))</f>
        <v/>
      </c>
      <c r="K233">
        <f>IF(ISNUMBER(SalesRaw[[#This Row],[Revenue]]),SalesRaw[[#This Row],[Revenue]],_xlfn.NUMBERVALUE(_xlfn.REGEXREPLACE(SalesRaw[[#This Row],[Revenue]],"[^0-9,.]",""),",","."))</f>
        <v/>
      </c>
      <c r="L233" s="1">
        <f t="array" ref="L23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3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33">
        <f>IF(COUNTIFS(INDEX(SalesRaw[Key],1):SalesRaw[[#This Row],[Key]],SalesRaw[[#This Row],[Key]])&gt;1,"dup","ok")</f>
        <v/>
      </c>
    </row>
    <row r="234">
      <c r="A234" s="1" t="n">
        <v>46656</v>
      </c>
      <c r="B234" t="inlineStr">
        <is>
          <t>West</t>
        </is>
      </c>
      <c r="C234" t="inlineStr">
        <is>
          <t>Cascade</t>
        </is>
      </c>
      <c r="D234" t="inlineStr">
        <is>
          <t>Online</t>
        </is>
      </c>
      <c r="E234" t="inlineStr">
        <is>
          <t>Marino</t>
        </is>
      </c>
      <c r="F234" t="n">
        <v>25</v>
      </c>
      <c r="G234" s="2" t="n">
        <v>199.38</v>
      </c>
      <c r="H234" s="2" t="n">
        <v>4984.5</v>
      </c>
      <c r="I234" s="2" t="n">
        <v>2749.79</v>
      </c>
      <c r="J234">
        <f>PROPER(TRIM(SUBSTITUTE(SalesRaw[[#This Row],[Region]],_xlfn.UNICHAR(160)," ")))</f>
        <v/>
      </c>
      <c r="K234">
        <f>IF(ISNUMBER(SalesRaw[[#This Row],[Revenue]]),SalesRaw[[#This Row],[Revenue]],_xlfn.NUMBERVALUE(_xlfn.REGEXREPLACE(SalesRaw[[#This Row],[Revenue]],"[^0-9,.]",""),",","."))</f>
        <v/>
      </c>
      <c r="L234" s="1">
        <f t="array" ref="L23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3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34">
        <f>IF(COUNTIFS(INDEX(SalesRaw[Key],1):SalesRaw[[#This Row],[Key]],SalesRaw[[#This Row],[Key]])&gt;1,"dup","ok")</f>
        <v/>
      </c>
    </row>
    <row r="235">
      <c r="A235" s="1" t="n">
        <v>46657</v>
      </c>
      <c r="B235" t="inlineStr">
        <is>
          <t>EAST</t>
        </is>
      </c>
      <c r="C235" t="inlineStr">
        <is>
          <t>Delta</t>
        </is>
      </c>
      <c r="D235" t="inlineStr">
        <is>
          <t>Wholesale</t>
        </is>
      </c>
      <c r="E235" t="inlineStr">
        <is>
          <t>Villa</t>
        </is>
      </c>
      <c r="F235" t="n">
        <v>59</v>
      </c>
      <c r="G235" s="2" t="n">
        <v>39.81</v>
      </c>
      <c r="H235" s="2" t="n">
        <v>2348.79</v>
      </c>
      <c r="I235" s="2" t="n">
        <v>1838.84</v>
      </c>
      <c r="J235">
        <f>PROPER(TRIM(SUBSTITUTE(SalesRaw[[#This Row],[Region]],_xlfn.UNICHAR(160)," ")))</f>
        <v/>
      </c>
      <c r="K235">
        <f>IF(ISNUMBER(SalesRaw[[#This Row],[Revenue]]),SalesRaw[[#This Row],[Revenue]],_xlfn.NUMBERVALUE(_xlfn.REGEXREPLACE(SalesRaw[[#This Row],[Revenue]],"[^0-9,.]",""),",","."))</f>
        <v/>
      </c>
      <c r="L235" s="1">
        <f t="array" ref="L23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3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35">
        <f>IF(COUNTIFS(INDEX(SalesRaw[Key],1):SalesRaw[[#This Row],[Key]],SalesRaw[[#This Row],[Key]])&gt;1,"dup","ok")</f>
        <v/>
      </c>
    </row>
    <row r="236">
      <c r="A236" s="1" t="n">
        <v>46658</v>
      </c>
      <c r="B236" t="inlineStr">
        <is>
          <t>East</t>
        </is>
      </c>
      <c r="C236" t="inlineStr">
        <is>
          <t>Aurora</t>
        </is>
      </c>
      <c r="D236" t="inlineStr">
        <is>
          <t>Wholesale</t>
        </is>
      </c>
      <c r="E236" t="inlineStr">
        <is>
          <t>Conti</t>
        </is>
      </c>
      <c r="F236" t="n">
        <v>57</v>
      </c>
      <c r="G236" s="2" t="n">
        <v>99.42</v>
      </c>
      <c r="H236" s="2" t="n">
        <v>5666.94</v>
      </c>
      <c r="I236" s="2" t="n">
        <v>3405.41</v>
      </c>
      <c r="J236">
        <f>PROPER(TRIM(SUBSTITUTE(SalesRaw[[#This Row],[Region]],_xlfn.UNICHAR(160)," ")))</f>
        <v/>
      </c>
      <c r="K236">
        <f>IF(ISNUMBER(SalesRaw[[#This Row],[Revenue]]),SalesRaw[[#This Row],[Revenue]],_xlfn.NUMBERVALUE(_xlfn.REGEXREPLACE(SalesRaw[[#This Row],[Revenue]],"[^0-9,.]",""),",","."))</f>
        <v/>
      </c>
      <c r="L236" s="1">
        <f t="array" ref="L23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3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36">
        <f>IF(COUNTIFS(INDEX(SalesRaw[Key],1):SalesRaw[[#This Row],[Key]],SalesRaw[[#This Row],[Key]])&gt;1,"dup","ok")</f>
        <v/>
      </c>
    </row>
    <row r="237">
      <c r="A237" s="1" t="n">
        <v>46658</v>
      </c>
      <c r="B237" t="inlineStr">
        <is>
          <t>South</t>
        </is>
      </c>
      <c r="C237" t="inlineStr">
        <is>
          <t>Borealis</t>
        </is>
      </c>
      <c r="D237" t="inlineStr">
        <is>
          <t>Wholesale</t>
        </is>
      </c>
      <c r="E237" t="inlineStr">
        <is>
          <t>Bianchi</t>
        </is>
      </c>
      <c r="F237" t="n">
        <v>20</v>
      </c>
      <c r="G237" s="2" t="n">
        <v>74.36</v>
      </c>
      <c r="H237" s="2" t="n">
        <v>1487.2</v>
      </c>
      <c r="I237" s="2" t="n">
        <v>1059.29</v>
      </c>
      <c r="J237">
        <f>PROPER(TRIM(SUBSTITUTE(SalesRaw[[#This Row],[Region]],_xlfn.UNICHAR(160)," ")))</f>
        <v/>
      </c>
      <c r="K237">
        <f>IF(ISNUMBER(SalesRaw[[#This Row],[Revenue]]),SalesRaw[[#This Row],[Revenue]],_xlfn.NUMBERVALUE(_xlfn.REGEXREPLACE(SalesRaw[[#This Row],[Revenue]],"[^0-9,.]",""),",","."))</f>
        <v/>
      </c>
      <c r="L237" s="1">
        <f t="array" ref="L23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3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37">
        <f>IF(COUNTIFS(INDEX(SalesRaw[Key],1):SalesRaw[[#This Row],[Key]],SalesRaw[[#This Row],[Key]])&gt;1,"dup","ok")</f>
        <v/>
      </c>
    </row>
    <row r="238">
      <c r="A238" s="1" t="n">
        <v>46659</v>
      </c>
      <c r="B238" t="inlineStr">
        <is>
          <t>North</t>
        </is>
      </c>
      <c r="C238" t="inlineStr">
        <is>
          <t>Borealis</t>
        </is>
      </c>
      <c r="D238" t="inlineStr">
        <is>
          <t>Wholesale</t>
        </is>
      </c>
      <c r="E238" t="inlineStr">
        <is>
          <t>Conti</t>
        </is>
      </c>
      <c r="F238" t="n">
        <v>55</v>
      </c>
      <c r="G238" s="2" t="n">
        <v>71.04000000000001</v>
      </c>
      <c r="H238" s="2" t="n">
        <v>3907.2</v>
      </c>
      <c r="I238" s="2" t="n">
        <v>2755.83</v>
      </c>
      <c r="J238">
        <f>PROPER(TRIM(SUBSTITUTE(SalesRaw[[#This Row],[Region]],_xlfn.UNICHAR(160)," ")))</f>
        <v/>
      </c>
      <c r="K238">
        <f>IF(ISNUMBER(SalesRaw[[#This Row],[Revenue]]),SalesRaw[[#This Row],[Revenue]],_xlfn.NUMBERVALUE(_xlfn.REGEXREPLACE(SalesRaw[[#This Row],[Revenue]],"[^0-9,.]",""),",","."))</f>
        <v/>
      </c>
      <c r="L238" s="1">
        <f t="array" ref="L23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3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38">
        <f>IF(COUNTIFS(INDEX(SalesRaw[Key],1):SalesRaw[[#This Row],[Key]],SalesRaw[[#This Row],[Key]])&gt;1,"dup","ok")</f>
        <v/>
      </c>
    </row>
    <row r="239">
      <c r="A239" s="1" t="n">
        <v>46660</v>
      </c>
      <c r="B239" t="inlineStr">
        <is>
          <t>South</t>
        </is>
      </c>
      <c r="C239" t="inlineStr">
        <is>
          <t>Borealis</t>
        </is>
      </c>
      <c r="D239" t="inlineStr">
        <is>
          <t>Retail</t>
        </is>
      </c>
      <c r="E239" t="inlineStr">
        <is>
          <t>Ferrari</t>
        </is>
      </c>
      <c r="F239" t="n">
        <v>17</v>
      </c>
      <c r="G239" s="2" t="n">
        <v>85.38</v>
      </c>
      <c r="H239" s="2" t="n">
        <v>1451.46</v>
      </c>
      <c r="I239" s="2" t="n">
        <v>1024.69</v>
      </c>
      <c r="J239">
        <f>PROPER(TRIM(SUBSTITUTE(SalesRaw[[#This Row],[Region]],_xlfn.UNICHAR(160)," ")))</f>
        <v/>
      </c>
      <c r="K239">
        <f>IF(ISNUMBER(SalesRaw[[#This Row],[Revenue]]),SalesRaw[[#This Row],[Revenue]],_xlfn.NUMBERVALUE(_xlfn.REGEXREPLACE(SalesRaw[[#This Row],[Revenue]],"[^0-9,.]",""),",","."))</f>
        <v/>
      </c>
      <c r="L239" s="1">
        <f t="array" ref="L23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3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39">
        <f>IF(COUNTIFS(INDEX(SalesRaw[Key],1):SalesRaw[[#This Row],[Key]],SalesRaw[[#This Row],[Key]])&gt;1,"dup","ok")</f>
        <v/>
      </c>
    </row>
    <row r="240">
      <c r="A240" s="1" t="n">
        <v>46662</v>
      </c>
      <c r="B240" t="inlineStr">
        <is>
          <t>East</t>
        </is>
      </c>
      <c r="C240" t="inlineStr">
        <is>
          <t>Cascade</t>
        </is>
      </c>
      <c r="D240" t="inlineStr">
        <is>
          <t>Online</t>
        </is>
      </c>
      <c r="E240" t="inlineStr">
        <is>
          <t>Sala</t>
        </is>
      </c>
      <c r="F240" t="n">
        <v>11</v>
      </c>
      <c r="G240" s="2" t="n">
        <v>208.45</v>
      </c>
      <c r="H240" s="2" t="n">
        <v>2292.95</v>
      </c>
      <c r="I240" s="2" t="n">
        <v>1306.91</v>
      </c>
      <c r="J240">
        <f>PROPER(TRIM(SUBSTITUTE(SalesRaw[[#This Row],[Region]],_xlfn.UNICHAR(160)," ")))</f>
        <v/>
      </c>
      <c r="K240">
        <f>IF(ISNUMBER(SalesRaw[[#This Row],[Revenue]]),SalesRaw[[#This Row],[Revenue]],_xlfn.NUMBERVALUE(_xlfn.REGEXREPLACE(SalesRaw[[#This Row],[Revenue]],"[^0-9,.]",""),",","."))</f>
        <v/>
      </c>
      <c r="L240" s="1">
        <f t="array" ref="L24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4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40">
        <f>IF(COUNTIFS(INDEX(SalesRaw[Key],1):SalesRaw[[#This Row],[Key]],SalesRaw[[#This Row],[Key]])&gt;1,"dup","ok")</f>
        <v/>
      </c>
    </row>
    <row r="241">
      <c r="A241" t="inlineStr">
        <is>
          <t>02/10/2027</t>
        </is>
      </c>
      <c r="B241" t="inlineStr">
        <is>
          <t>North</t>
        </is>
      </c>
      <c r="C241" t="inlineStr">
        <is>
          <t>Cascade</t>
        </is>
      </c>
      <c r="D241" t="inlineStr">
        <is>
          <t>Online</t>
        </is>
      </c>
      <c r="E241" t="inlineStr">
        <is>
          <t>Marino</t>
        </is>
      </c>
      <c r="F241" t="n">
        <v>12</v>
      </c>
      <c r="G241" s="2" t="n">
        <v>212.71</v>
      </c>
      <c r="H241" s="2" t="n">
        <v>2552.52</v>
      </c>
      <c r="I241" s="2" t="n">
        <v>1458.19</v>
      </c>
      <c r="J241">
        <f>PROPER(TRIM(SUBSTITUTE(SalesRaw[[#This Row],[Region]],_xlfn.UNICHAR(160)," ")))</f>
        <v/>
      </c>
      <c r="K241">
        <f>IF(ISNUMBER(SalesRaw[[#This Row],[Revenue]]),SalesRaw[[#This Row],[Revenue]],_xlfn.NUMBERVALUE(_xlfn.REGEXREPLACE(SalesRaw[[#This Row],[Revenue]],"[^0-9,.]",""),",","."))</f>
        <v/>
      </c>
      <c r="L241" s="1">
        <f t="array" ref="L24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4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41">
        <f>IF(COUNTIFS(INDEX(SalesRaw[Key],1):SalesRaw[[#This Row],[Key]],SalesRaw[[#This Row],[Key]])&gt;1,"dup","ok")</f>
        <v/>
      </c>
    </row>
    <row r="242">
      <c r="A242" s="1" t="n">
        <v>46664</v>
      </c>
      <c r="B242" t="inlineStr">
        <is>
          <t xml:space="preserve">East </t>
        </is>
      </c>
      <c r="C242" t="inlineStr">
        <is>
          <t>Cascade</t>
        </is>
      </c>
      <c r="D242" t="inlineStr">
        <is>
          <t>Wholesale</t>
        </is>
      </c>
      <c r="E242" t="inlineStr">
        <is>
          <t>Marino</t>
        </is>
      </c>
      <c r="F242" t="n">
        <v>59</v>
      </c>
      <c r="G242" s="2" t="n">
        <v>194.4</v>
      </c>
      <c r="H242" s="2" t="n">
        <v>11469.6</v>
      </c>
      <c r="I242" s="2" t="n">
        <v>6299.12</v>
      </c>
      <c r="J242">
        <f>PROPER(TRIM(SUBSTITUTE(SalesRaw[[#This Row],[Region]],_xlfn.UNICHAR(160)," ")))</f>
        <v/>
      </c>
      <c r="K242">
        <f>IF(ISNUMBER(SalesRaw[[#This Row],[Revenue]]),SalesRaw[[#This Row],[Revenue]],_xlfn.NUMBERVALUE(_xlfn.REGEXREPLACE(SalesRaw[[#This Row],[Revenue]],"[^0-9,.]",""),",","."))</f>
        <v/>
      </c>
      <c r="L242" s="1">
        <f t="array" ref="L24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4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42">
        <f>IF(COUNTIFS(INDEX(SalesRaw[Key],1):SalesRaw[[#This Row],[Key]],SalesRaw[[#This Row],[Key]])&gt;1,"dup","ok")</f>
        <v/>
      </c>
    </row>
    <row r="243">
      <c r="A243" s="1" t="n">
        <v>46664</v>
      </c>
      <c r="B243" t="inlineStr">
        <is>
          <t>South</t>
        </is>
      </c>
      <c r="C243" t="inlineStr">
        <is>
          <t>Delta</t>
        </is>
      </c>
      <c r="D243" t="inlineStr">
        <is>
          <t>Wholesale</t>
        </is>
      </c>
      <c r="E243" t="inlineStr">
        <is>
          <t>Conti</t>
        </is>
      </c>
      <c r="F243" t="n">
        <v>54</v>
      </c>
      <c r="G243" s="2" t="n">
        <v>39.53</v>
      </c>
      <c r="H243" t="inlineStr">
        <is>
          <t>€ 2.134,62</t>
        </is>
      </c>
      <c r="I243" s="2" t="n">
        <v>1652.76</v>
      </c>
      <c r="J243">
        <f>PROPER(TRIM(SUBSTITUTE(SalesRaw[[#This Row],[Region]],_xlfn.UNICHAR(160)," ")))</f>
        <v/>
      </c>
      <c r="K243">
        <f>IF(ISNUMBER(SalesRaw[[#This Row],[Revenue]]),SalesRaw[[#This Row],[Revenue]],_xlfn.NUMBERVALUE(_xlfn.REGEXREPLACE(SalesRaw[[#This Row],[Revenue]],"[^0-9,.]",""),",","."))</f>
        <v/>
      </c>
      <c r="L243" s="1">
        <f t="array" ref="L24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4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43">
        <f>IF(COUNTIFS(INDEX(SalesRaw[Key],1):SalesRaw[[#This Row],[Key]],SalesRaw[[#This Row],[Key]])&gt;1,"dup","ok")</f>
        <v/>
      </c>
    </row>
    <row r="244">
      <c r="A244" s="1" t="n">
        <v>46664</v>
      </c>
      <c r="B244" t="inlineStr">
        <is>
          <t xml:space="preserve"> West</t>
        </is>
      </c>
      <c r="C244" t="inlineStr">
        <is>
          <t>Cascade</t>
        </is>
      </c>
      <c r="D244" t="inlineStr">
        <is>
          <t>Retail</t>
        </is>
      </c>
      <c r="E244" t="inlineStr">
        <is>
          <t>Ferrari</t>
        </is>
      </c>
      <c r="F244" t="n">
        <v>51</v>
      </c>
      <c r="G244" s="2" t="n">
        <v>226.41</v>
      </c>
      <c r="H244" s="2" t="n">
        <v>11546.91</v>
      </c>
      <c r="I244" s="2" t="n">
        <v>6464.69</v>
      </c>
      <c r="J244">
        <f>PROPER(TRIM(SUBSTITUTE(SalesRaw[[#This Row],[Region]],_xlfn.UNICHAR(160)," ")))</f>
        <v/>
      </c>
      <c r="K244">
        <f>IF(ISNUMBER(SalesRaw[[#This Row],[Revenue]]),SalesRaw[[#This Row],[Revenue]],_xlfn.NUMBERVALUE(_xlfn.REGEXREPLACE(SalesRaw[[#This Row],[Revenue]],"[^0-9,.]",""),",","."))</f>
        <v/>
      </c>
      <c r="L244" s="1">
        <f t="array" ref="L24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4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44">
        <f>IF(COUNTIFS(INDEX(SalesRaw[Key],1):SalesRaw[[#This Row],[Key]],SalesRaw[[#This Row],[Key]])&gt;1,"dup","ok")</f>
        <v/>
      </c>
    </row>
    <row r="245">
      <c r="A245" t="inlineStr">
        <is>
          <t>07/10/2027</t>
        </is>
      </c>
      <c r="B245" t="inlineStr">
        <is>
          <t>West</t>
        </is>
      </c>
      <c r="C245" t="inlineStr">
        <is>
          <t>Aurora</t>
        </is>
      </c>
      <c r="D245" t="inlineStr">
        <is>
          <t>Online</t>
        </is>
      </c>
      <c r="E245" t="inlineStr">
        <is>
          <t>Conti</t>
        </is>
      </c>
      <c r="F245" t="n">
        <v>14</v>
      </c>
      <c r="G245" s="2" t="n">
        <v>114.87</v>
      </c>
      <c r="H245" s="2" t="n">
        <v>1608.18</v>
      </c>
      <c r="I245" s="2" t="n">
        <v>1005.21</v>
      </c>
      <c r="J245">
        <f>PROPER(TRIM(SUBSTITUTE(SalesRaw[[#This Row],[Region]],_xlfn.UNICHAR(160)," ")))</f>
        <v/>
      </c>
      <c r="K245">
        <f>IF(ISNUMBER(SalesRaw[[#This Row],[Revenue]]),SalesRaw[[#This Row],[Revenue]],_xlfn.NUMBERVALUE(_xlfn.REGEXREPLACE(SalesRaw[[#This Row],[Revenue]],"[^0-9,.]",""),",","."))</f>
        <v/>
      </c>
      <c r="L245" s="1">
        <f t="array" ref="L24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4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45">
        <f>IF(COUNTIFS(INDEX(SalesRaw[Key],1):SalesRaw[[#This Row],[Key]],SalesRaw[[#This Row],[Key]])&gt;1,"dup","ok")</f>
        <v/>
      </c>
    </row>
    <row r="246">
      <c r="A246" s="1" t="n">
        <v>46668</v>
      </c>
      <c r="B246" t="inlineStr">
        <is>
          <t>West</t>
        </is>
      </c>
      <c r="C246" t="inlineStr">
        <is>
          <t>Everest</t>
        </is>
      </c>
      <c r="D246" t="inlineStr">
        <is>
          <t>Online</t>
        </is>
      </c>
      <c r="E246" t="inlineStr">
        <is>
          <t>Marino</t>
        </is>
      </c>
      <c r="F246" t="n">
        <v>16</v>
      </c>
      <c r="G246" s="2" t="n">
        <v>309.82</v>
      </c>
      <c r="H246" s="2" t="n">
        <v>4957.12</v>
      </c>
      <c r="I246" s="2" t="n">
        <v>2293.33</v>
      </c>
      <c r="J246">
        <f>PROPER(TRIM(SUBSTITUTE(SalesRaw[[#This Row],[Region]],_xlfn.UNICHAR(160)," ")))</f>
        <v/>
      </c>
      <c r="K246">
        <f>IF(ISNUMBER(SalesRaw[[#This Row],[Revenue]]),SalesRaw[[#This Row],[Revenue]],_xlfn.NUMBERVALUE(_xlfn.REGEXREPLACE(SalesRaw[[#This Row],[Revenue]],"[^0-9,.]",""),",","."))</f>
        <v/>
      </c>
      <c r="L246" s="1">
        <f t="array" ref="L24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4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46">
        <f>IF(COUNTIFS(INDEX(SalesRaw[Key],1):SalesRaw[[#This Row],[Key]],SalesRaw[[#This Row],[Key]])&gt;1,"dup","ok")</f>
        <v/>
      </c>
    </row>
    <row r="247">
      <c r="A247" t="inlineStr">
        <is>
          <t>08/10/2027</t>
        </is>
      </c>
      <c r="B247" t="inlineStr">
        <is>
          <t>South</t>
        </is>
      </c>
      <c r="C247" t="inlineStr">
        <is>
          <t>Everest</t>
        </is>
      </c>
      <c r="D247" t="inlineStr">
        <is>
          <t>Retail</t>
        </is>
      </c>
      <c r="E247" t="inlineStr">
        <is>
          <t>Ferrari</t>
        </is>
      </c>
      <c r="F247" t="n">
        <v>11</v>
      </c>
      <c r="G247" s="2" t="n">
        <v>311.2</v>
      </c>
      <c r="H247" s="2" t="n">
        <v>3423.2</v>
      </c>
      <c r="I247" s="2" t="n">
        <v>1645.81</v>
      </c>
      <c r="J247">
        <f>PROPER(TRIM(SUBSTITUTE(SalesRaw[[#This Row],[Region]],_xlfn.UNICHAR(160)," ")))</f>
        <v/>
      </c>
      <c r="K247">
        <f>IF(ISNUMBER(SalesRaw[[#This Row],[Revenue]]),SalesRaw[[#This Row],[Revenue]],_xlfn.NUMBERVALUE(_xlfn.REGEXREPLACE(SalesRaw[[#This Row],[Revenue]],"[^0-9,.]",""),",","."))</f>
        <v/>
      </c>
      <c r="L247" s="1">
        <f t="array" ref="L24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4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47">
        <f>IF(COUNTIFS(INDEX(SalesRaw[Key],1):SalesRaw[[#This Row],[Key]],SalesRaw[[#This Row],[Key]])&gt;1,"dup","ok")</f>
        <v/>
      </c>
    </row>
    <row r="248">
      <c r="A248" s="1" t="n">
        <v>46669</v>
      </c>
      <c r="B248" t="inlineStr">
        <is>
          <t>East</t>
        </is>
      </c>
      <c r="C248" t="inlineStr">
        <is>
          <t>Cascade</t>
        </is>
      </c>
      <c r="D248" t="inlineStr">
        <is>
          <t>Retail</t>
        </is>
      </c>
      <c r="E248" t="inlineStr">
        <is>
          <t>Marino</t>
        </is>
      </c>
      <c r="F248" t="n">
        <v>20</v>
      </c>
      <c r="G248" s="2" t="n">
        <v>201.65</v>
      </c>
      <c r="H248" s="2" t="n">
        <v>4033</v>
      </c>
      <c r="I248" s="2" t="n">
        <v>2150.83</v>
      </c>
      <c r="J248">
        <f>PROPER(TRIM(SUBSTITUTE(SalesRaw[[#This Row],[Region]],_xlfn.UNICHAR(160)," ")))</f>
        <v/>
      </c>
      <c r="K248">
        <f>IF(ISNUMBER(SalesRaw[[#This Row],[Revenue]]),SalesRaw[[#This Row],[Revenue]],_xlfn.NUMBERVALUE(_xlfn.REGEXREPLACE(SalesRaw[[#This Row],[Revenue]],"[^0-9,.]",""),",","."))</f>
        <v/>
      </c>
      <c r="L248" s="1">
        <f t="array" ref="L24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4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48">
        <f>IF(COUNTIFS(INDEX(SalesRaw[Key],1):SalesRaw[[#This Row],[Key]],SalesRaw[[#This Row],[Key]])&gt;1,"dup","ok")</f>
        <v/>
      </c>
    </row>
    <row r="249">
      <c r="A249" s="1" t="n">
        <v>46669</v>
      </c>
      <c r="B249" t="inlineStr">
        <is>
          <t>west</t>
        </is>
      </c>
      <c r="C249" t="inlineStr">
        <is>
          <t>Aurora</t>
        </is>
      </c>
      <c r="D249" t="inlineStr">
        <is>
          <t>Online</t>
        </is>
      </c>
      <c r="E249" t="inlineStr">
        <is>
          <t>Marino</t>
        </is>
      </c>
      <c r="F249" t="n">
        <v>21</v>
      </c>
      <c r="G249" s="2" t="n">
        <v>112.63</v>
      </c>
      <c r="H249" s="2" t="n">
        <v>2365.23</v>
      </c>
      <c r="I249" s="2" t="n">
        <v>1498.42</v>
      </c>
      <c r="J249">
        <f>PROPER(TRIM(SUBSTITUTE(SalesRaw[[#This Row],[Region]],_xlfn.UNICHAR(160)," ")))</f>
        <v/>
      </c>
      <c r="K249">
        <f>IF(ISNUMBER(SalesRaw[[#This Row],[Revenue]]),SalesRaw[[#This Row],[Revenue]],_xlfn.NUMBERVALUE(_xlfn.REGEXREPLACE(SalesRaw[[#This Row],[Revenue]],"[^0-9,.]",""),",","."))</f>
        <v/>
      </c>
      <c r="L249" s="1">
        <f t="array" ref="L24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4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49">
        <f>IF(COUNTIFS(INDEX(SalesRaw[Key],1):SalesRaw[[#This Row],[Key]],SalesRaw[[#This Row],[Key]])&gt;1,"dup","ok")</f>
        <v/>
      </c>
    </row>
    <row r="250">
      <c r="A250" t="inlineStr">
        <is>
          <t>10/10/2027</t>
        </is>
      </c>
      <c r="B250" t="inlineStr">
        <is>
          <t xml:space="preserve">West </t>
        </is>
      </c>
      <c r="C250" t="inlineStr">
        <is>
          <t>Borealis</t>
        </is>
      </c>
      <c r="D250" t="inlineStr">
        <is>
          <t>Online</t>
        </is>
      </c>
      <c r="E250" t="inlineStr">
        <is>
          <t>Marino</t>
        </is>
      </c>
      <c r="F250" t="n">
        <v>24</v>
      </c>
      <c r="G250" s="2" t="n">
        <v>90.43000000000001</v>
      </c>
      <c r="H250" s="2" t="n">
        <v>2170.32</v>
      </c>
      <c r="I250" s="2" t="n">
        <v>1555.21</v>
      </c>
      <c r="J250">
        <f>PROPER(TRIM(SUBSTITUTE(SalesRaw[[#This Row],[Region]],_xlfn.UNICHAR(160)," ")))</f>
        <v/>
      </c>
      <c r="K250">
        <f>IF(ISNUMBER(SalesRaw[[#This Row],[Revenue]]),SalesRaw[[#This Row],[Revenue]],_xlfn.NUMBERVALUE(_xlfn.REGEXREPLACE(SalesRaw[[#This Row],[Revenue]],"[^0-9,.]",""),",","."))</f>
        <v/>
      </c>
      <c r="L250" s="1">
        <f t="array" ref="L25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5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50">
        <f>IF(COUNTIFS(INDEX(SalesRaw[Key],1):SalesRaw[[#This Row],[Key]],SalesRaw[[#This Row],[Key]])&gt;1,"dup","ok")</f>
        <v/>
      </c>
    </row>
    <row r="251">
      <c r="A251" s="1" t="n">
        <v>46670</v>
      </c>
      <c r="B251" t="inlineStr">
        <is>
          <t>North</t>
        </is>
      </c>
      <c r="C251" t="inlineStr">
        <is>
          <t>Delta</t>
        </is>
      </c>
      <c r="D251" t="inlineStr">
        <is>
          <t>Online</t>
        </is>
      </c>
      <c r="E251" t="inlineStr">
        <is>
          <t>Conti</t>
        </is>
      </c>
      <c r="F251" t="n">
        <v>30</v>
      </c>
      <c r="G251" s="2" t="n">
        <v>48.22</v>
      </c>
      <c r="H251" t="inlineStr">
        <is>
          <t>€ 1.446,60</t>
        </is>
      </c>
      <c r="I251" s="2" t="n">
        <v>1141.68</v>
      </c>
      <c r="J251">
        <f>PROPER(TRIM(SUBSTITUTE(SalesRaw[[#This Row],[Region]],_xlfn.UNICHAR(160)," ")))</f>
        <v/>
      </c>
      <c r="K251">
        <f>IF(ISNUMBER(SalesRaw[[#This Row],[Revenue]]),SalesRaw[[#This Row],[Revenue]],_xlfn.NUMBERVALUE(_xlfn.REGEXREPLACE(SalesRaw[[#This Row],[Revenue]],"[^0-9,.]",""),",","."))</f>
        <v/>
      </c>
      <c r="L251" s="1">
        <f t="array" ref="L25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5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51">
        <f>IF(COUNTIFS(INDEX(SalesRaw[Key],1):SalesRaw[[#This Row],[Key]],SalesRaw[[#This Row],[Key]])&gt;1,"dup","ok")</f>
        <v/>
      </c>
    </row>
    <row r="252">
      <c r="A252" s="1" t="n">
        <v>46670</v>
      </c>
      <c r="B252" t="inlineStr">
        <is>
          <t xml:space="preserve">West </t>
        </is>
      </c>
      <c r="C252" t="inlineStr">
        <is>
          <t>Borealis</t>
        </is>
      </c>
      <c r="D252" t="inlineStr">
        <is>
          <t>Retail</t>
        </is>
      </c>
      <c r="E252" t="inlineStr">
        <is>
          <t>Greco</t>
        </is>
      </c>
      <c r="F252" t="n">
        <v>27</v>
      </c>
      <c r="G252" s="2" t="n">
        <v>82.81</v>
      </c>
      <c r="H252" t="inlineStr">
        <is>
          <t>€ 2.235,87</t>
        </is>
      </c>
      <c r="I252" s="2" t="n">
        <v>1559.29</v>
      </c>
      <c r="J252">
        <f>PROPER(TRIM(SUBSTITUTE(SalesRaw[[#This Row],[Region]],_xlfn.UNICHAR(160)," ")))</f>
        <v/>
      </c>
      <c r="K252">
        <f>IF(ISNUMBER(SalesRaw[[#This Row],[Revenue]]),SalesRaw[[#This Row],[Revenue]],_xlfn.NUMBERVALUE(_xlfn.REGEXREPLACE(SalesRaw[[#This Row],[Revenue]],"[^0-9,.]",""),",","."))</f>
        <v/>
      </c>
      <c r="L252" s="1">
        <f t="array" ref="L25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5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52">
        <f>IF(COUNTIFS(INDEX(SalesRaw[Key],1):SalesRaw[[#This Row],[Key]],SalesRaw[[#This Row],[Key]])&gt;1,"dup","ok")</f>
        <v/>
      </c>
    </row>
    <row r="253">
      <c r="A253" t="inlineStr">
        <is>
          <t>12/10/2027</t>
        </is>
      </c>
      <c r="B253" t="inlineStr">
        <is>
          <t>West</t>
        </is>
      </c>
      <c r="C253" t="inlineStr">
        <is>
          <t>Borealis</t>
        </is>
      </c>
      <c r="D253" t="inlineStr">
        <is>
          <t>Retail</t>
        </is>
      </c>
      <c r="E253" t="inlineStr">
        <is>
          <t>Villa</t>
        </is>
      </c>
      <c r="F253" t="n">
        <v>29</v>
      </c>
      <c r="G253" s="2" t="n">
        <v>88.98</v>
      </c>
      <c r="H253" s="2" t="n">
        <v>2580.42</v>
      </c>
      <c r="I253" s="2" t="n">
        <v>1747.49</v>
      </c>
      <c r="J253">
        <f>PROPER(TRIM(SUBSTITUTE(SalesRaw[[#This Row],[Region]],_xlfn.UNICHAR(160)," ")))</f>
        <v/>
      </c>
      <c r="K253">
        <f>IF(ISNUMBER(SalesRaw[[#This Row],[Revenue]]),SalesRaw[[#This Row],[Revenue]],_xlfn.NUMBERVALUE(_xlfn.REGEXREPLACE(SalesRaw[[#This Row],[Revenue]],"[^0-9,.]",""),",","."))</f>
        <v/>
      </c>
      <c r="L253" s="1">
        <f t="array" ref="L25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5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53">
        <f>IF(COUNTIFS(INDEX(SalesRaw[Key],1):SalesRaw[[#This Row],[Key]],SalesRaw[[#This Row],[Key]])&gt;1,"dup","ok")</f>
        <v/>
      </c>
    </row>
    <row r="254">
      <c r="A254" s="1" t="n">
        <v>46675</v>
      </c>
      <c r="B254" t="inlineStr">
        <is>
          <t>West</t>
        </is>
      </c>
      <c r="C254" t="inlineStr">
        <is>
          <t>Borealis</t>
        </is>
      </c>
      <c r="D254" t="inlineStr">
        <is>
          <t>Online</t>
        </is>
      </c>
      <c r="E254" t="inlineStr">
        <is>
          <t>Marino</t>
        </is>
      </c>
      <c r="F254" t="n">
        <v>52</v>
      </c>
      <c r="G254" s="2" t="n">
        <v>90.02</v>
      </c>
      <c r="H254" s="2" t="n">
        <v>4681.04</v>
      </c>
      <c r="I254" s="2" t="n">
        <v>3344.57</v>
      </c>
      <c r="J254">
        <f>PROPER(TRIM(SUBSTITUTE(SalesRaw[[#This Row],[Region]],_xlfn.UNICHAR(160)," ")))</f>
        <v/>
      </c>
      <c r="K254">
        <f>IF(ISNUMBER(SalesRaw[[#This Row],[Revenue]]),SalesRaw[[#This Row],[Revenue]],_xlfn.NUMBERVALUE(_xlfn.REGEXREPLACE(SalesRaw[[#This Row],[Revenue]],"[^0-9,.]",""),",","."))</f>
        <v/>
      </c>
      <c r="L254" s="1">
        <f t="array" ref="L25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5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54">
        <f>IF(COUNTIFS(INDEX(SalesRaw[Key],1):SalesRaw[[#This Row],[Key]],SalesRaw[[#This Row],[Key]])&gt;1,"dup","ok")</f>
        <v/>
      </c>
    </row>
    <row r="255">
      <c r="A255" s="1" t="n">
        <v>46676</v>
      </c>
      <c r="B255" t="inlineStr">
        <is>
          <t>South</t>
        </is>
      </c>
      <c r="C255" t="inlineStr">
        <is>
          <t>Aurora</t>
        </is>
      </c>
      <c r="D255" t="inlineStr">
        <is>
          <t>Wholesale</t>
        </is>
      </c>
      <c r="E255" t="inlineStr">
        <is>
          <t>Rizzo</t>
        </is>
      </c>
      <c r="F255" t="n">
        <v>2</v>
      </c>
      <c r="G255" s="2" t="n">
        <v>113.4</v>
      </c>
      <c r="H255" s="2" t="n">
        <v>226.8</v>
      </c>
      <c r="I255" s="2" t="n">
        <v>141.6</v>
      </c>
      <c r="J255">
        <f>PROPER(TRIM(SUBSTITUTE(SalesRaw[[#This Row],[Region]],_xlfn.UNICHAR(160)," ")))</f>
        <v/>
      </c>
      <c r="K255">
        <f>IF(ISNUMBER(SalesRaw[[#This Row],[Revenue]]),SalesRaw[[#This Row],[Revenue]],_xlfn.NUMBERVALUE(_xlfn.REGEXREPLACE(SalesRaw[[#This Row],[Revenue]],"[^0-9,.]",""),",","."))</f>
        <v/>
      </c>
      <c r="L255" s="1">
        <f t="array" ref="L25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5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55">
        <f>IF(COUNTIFS(INDEX(SalesRaw[Key],1):SalesRaw[[#This Row],[Key]],SalesRaw[[#This Row],[Key]])&gt;1,"dup","ok")</f>
        <v/>
      </c>
    </row>
    <row r="256">
      <c r="A256" t="inlineStr">
        <is>
          <t>18/10/2027</t>
        </is>
      </c>
      <c r="B256" t="inlineStr">
        <is>
          <t>East</t>
        </is>
      </c>
      <c r="C256" t="inlineStr">
        <is>
          <t>Delta</t>
        </is>
      </c>
      <c r="D256" t="inlineStr">
        <is>
          <t>Online</t>
        </is>
      </c>
      <c r="E256" t="inlineStr">
        <is>
          <t>Conti</t>
        </is>
      </c>
      <c r="F256" t="n">
        <v>44</v>
      </c>
      <c r="G256" s="2" t="n">
        <v>48.06</v>
      </c>
      <c r="H256" s="2" t="n">
        <v>2114.64</v>
      </c>
      <c r="I256" s="2" t="n">
        <v>1702.11</v>
      </c>
      <c r="J256">
        <f>PROPER(TRIM(SUBSTITUTE(SalesRaw[[#This Row],[Region]],_xlfn.UNICHAR(160)," ")))</f>
        <v/>
      </c>
      <c r="K256">
        <f>IF(ISNUMBER(SalesRaw[[#This Row],[Revenue]]),SalesRaw[[#This Row],[Revenue]],_xlfn.NUMBERVALUE(_xlfn.REGEXREPLACE(SalesRaw[[#This Row],[Revenue]],"[^0-9,.]",""),",","."))</f>
        <v/>
      </c>
      <c r="L256" s="1">
        <f t="array" ref="L25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5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56">
        <f>IF(COUNTIFS(INDEX(SalesRaw[Key],1):SalesRaw[[#This Row],[Key]],SalesRaw[[#This Row],[Key]])&gt;1,"dup","ok")</f>
        <v/>
      </c>
    </row>
    <row r="257">
      <c r="A257" s="1" t="n">
        <v>46680</v>
      </c>
      <c r="B257" t="inlineStr">
        <is>
          <t>West</t>
        </is>
      </c>
      <c r="C257" t="inlineStr">
        <is>
          <t>Everest</t>
        </is>
      </c>
      <c r="D257" t="inlineStr">
        <is>
          <t>Online</t>
        </is>
      </c>
      <c r="E257" t="inlineStr">
        <is>
          <t>Villa</t>
        </is>
      </c>
      <c r="F257" t="n">
        <v>52</v>
      </c>
      <c r="G257" s="2" t="n">
        <v>315.24</v>
      </c>
      <c r="H257" s="2" t="n">
        <v>16392.48</v>
      </c>
      <c r="I257" s="2" t="n">
        <v>7613.03</v>
      </c>
      <c r="J257">
        <f>PROPER(TRIM(SUBSTITUTE(SalesRaw[[#This Row],[Region]],_xlfn.UNICHAR(160)," ")))</f>
        <v/>
      </c>
      <c r="K257">
        <f>IF(ISNUMBER(SalesRaw[[#This Row],[Revenue]]),SalesRaw[[#This Row],[Revenue]],_xlfn.NUMBERVALUE(_xlfn.REGEXREPLACE(SalesRaw[[#This Row],[Revenue]],"[^0-9,.]",""),",","."))</f>
        <v/>
      </c>
      <c r="L257" s="1">
        <f t="array" ref="L25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5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57">
        <f>IF(COUNTIFS(INDEX(SalesRaw[Key],1):SalesRaw[[#This Row],[Key]],SalesRaw[[#This Row],[Key]])&gt;1,"dup","ok")</f>
        <v/>
      </c>
    </row>
    <row r="258">
      <c r="A258" s="1" t="n">
        <v>46680</v>
      </c>
      <c r="B258" t="inlineStr">
        <is>
          <t>West</t>
        </is>
      </c>
      <c r="C258" t="inlineStr">
        <is>
          <t>Delta</t>
        </is>
      </c>
      <c r="D258" t="inlineStr">
        <is>
          <t>Retail</t>
        </is>
      </c>
      <c r="E258" t="inlineStr">
        <is>
          <t>Sala</t>
        </is>
      </c>
      <c r="F258" t="n">
        <v>33</v>
      </c>
      <c r="G258" s="2" t="n">
        <v>45.2</v>
      </c>
      <c r="H258" s="2" t="n">
        <v>1491.6</v>
      </c>
      <c r="I258" s="2" t="n">
        <v>1206.85</v>
      </c>
      <c r="J258">
        <f>PROPER(TRIM(SUBSTITUTE(SalesRaw[[#This Row],[Region]],_xlfn.UNICHAR(160)," ")))</f>
        <v/>
      </c>
      <c r="K258">
        <f>IF(ISNUMBER(SalesRaw[[#This Row],[Revenue]]),SalesRaw[[#This Row],[Revenue]],_xlfn.NUMBERVALUE(_xlfn.REGEXREPLACE(SalesRaw[[#This Row],[Revenue]],"[^0-9,.]",""),",","."))</f>
        <v/>
      </c>
      <c r="L258" s="1">
        <f t="array" ref="L25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5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58">
        <f>IF(COUNTIFS(INDEX(SalesRaw[Key],1):SalesRaw[[#This Row],[Key]],SalesRaw[[#This Row],[Key]])&gt;1,"dup","ok")</f>
        <v/>
      </c>
    </row>
    <row r="259">
      <c r="A259" t="inlineStr">
        <is>
          <t>22/10/2027</t>
        </is>
      </c>
      <c r="B259" t="inlineStr">
        <is>
          <t>South</t>
        </is>
      </c>
      <c r="C259" t="inlineStr">
        <is>
          <t>Borealis</t>
        </is>
      </c>
      <c r="D259" t="inlineStr">
        <is>
          <t>Online</t>
        </is>
      </c>
      <c r="E259" t="inlineStr">
        <is>
          <t>Bianchi</t>
        </is>
      </c>
      <c r="F259" t="n">
        <v>40</v>
      </c>
      <c r="G259" s="2" t="n">
        <v>83</v>
      </c>
      <c r="H259" s="2" t="n">
        <v>3320</v>
      </c>
      <c r="I259" s="2" t="n">
        <v>2337.14</v>
      </c>
      <c r="J259">
        <f>PROPER(TRIM(SUBSTITUTE(SalesRaw[[#This Row],[Region]],_xlfn.UNICHAR(160)," ")))</f>
        <v/>
      </c>
      <c r="K259">
        <f>IF(ISNUMBER(SalesRaw[[#This Row],[Revenue]]),SalesRaw[[#This Row],[Revenue]],_xlfn.NUMBERVALUE(_xlfn.REGEXREPLACE(SalesRaw[[#This Row],[Revenue]],"[^0-9,.]",""),",","."))</f>
        <v/>
      </c>
      <c r="L259" s="1">
        <f t="array" ref="L25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5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59">
        <f>IF(COUNTIFS(INDEX(SalesRaw[Key],1):SalesRaw[[#This Row],[Key]],SalesRaw[[#This Row],[Key]])&gt;1,"dup","ok")</f>
        <v/>
      </c>
    </row>
    <row r="260">
      <c r="A260" s="1" t="n">
        <v>46682</v>
      </c>
      <c r="B260" t="inlineStr">
        <is>
          <t>South</t>
        </is>
      </c>
      <c r="C260" t="inlineStr">
        <is>
          <t>Aurora</t>
        </is>
      </c>
      <c r="D260" t="inlineStr">
        <is>
          <t>Wholesale</t>
        </is>
      </c>
      <c r="E260" t="inlineStr">
        <is>
          <t>Conti</t>
        </is>
      </c>
      <c r="F260" t="n">
        <v>29</v>
      </c>
      <c r="G260" s="2" t="n">
        <v>105.02</v>
      </c>
      <c r="H260" s="2" t="n">
        <v>3045.58</v>
      </c>
      <c r="I260" s="2" t="n">
        <v>1890.88</v>
      </c>
      <c r="J260">
        <f>PROPER(TRIM(SUBSTITUTE(SalesRaw[[#This Row],[Region]],_xlfn.UNICHAR(160)," ")))</f>
        <v/>
      </c>
      <c r="K260">
        <f>IF(ISNUMBER(SalesRaw[[#This Row],[Revenue]]),SalesRaw[[#This Row],[Revenue]],_xlfn.NUMBERVALUE(_xlfn.REGEXREPLACE(SalesRaw[[#This Row],[Revenue]],"[^0-9,.]",""),",","."))</f>
        <v/>
      </c>
      <c r="L260" s="1">
        <f t="array" ref="L26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6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60">
        <f>IF(COUNTIFS(INDEX(SalesRaw[Key],1):SalesRaw[[#This Row],[Key]],SalesRaw[[#This Row],[Key]])&gt;1,"dup","ok")</f>
        <v/>
      </c>
    </row>
    <row r="261">
      <c r="A261" s="1" t="n">
        <v>46683</v>
      </c>
      <c r="B261" t="inlineStr">
        <is>
          <t>South</t>
        </is>
      </c>
      <c r="C261" t="inlineStr">
        <is>
          <t>Cascade</t>
        </is>
      </c>
      <c r="D261" t="inlineStr">
        <is>
          <t>Retail</t>
        </is>
      </c>
      <c r="E261" t="inlineStr">
        <is>
          <t>Sala</t>
        </is>
      </c>
      <c r="F261" t="n">
        <v>40</v>
      </c>
      <c r="G261" s="2" t="n">
        <v>214.67</v>
      </c>
      <c r="H261" s="2" t="n">
        <v>8586.799999999999</v>
      </c>
      <c r="I261" s="2" t="n">
        <v>4722</v>
      </c>
      <c r="J261">
        <f>PROPER(TRIM(SUBSTITUTE(SalesRaw[[#This Row],[Region]],_xlfn.UNICHAR(160)," ")))</f>
        <v/>
      </c>
      <c r="K261">
        <f>IF(ISNUMBER(SalesRaw[[#This Row],[Revenue]]),SalesRaw[[#This Row],[Revenue]],_xlfn.NUMBERVALUE(_xlfn.REGEXREPLACE(SalesRaw[[#This Row],[Revenue]],"[^0-9,.]",""),",","."))</f>
        <v/>
      </c>
      <c r="L261" s="1">
        <f t="array" ref="L26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6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61">
        <f>IF(COUNTIFS(INDEX(SalesRaw[Key],1):SalesRaw[[#This Row],[Key]],SalesRaw[[#This Row],[Key]])&gt;1,"dup","ok")</f>
        <v/>
      </c>
    </row>
    <row r="262">
      <c r="A262" s="1" t="n">
        <v>46686</v>
      </c>
      <c r="B262" t="inlineStr">
        <is>
          <t>North</t>
        </is>
      </c>
      <c r="C262" t="inlineStr">
        <is>
          <t>Cascade</t>
        </is>
      </c>
      <c r="D262" t="inlineStr">
        <is>
          <t>Online</t>
        </is>
      </c>
      <c r="E262" t="inlineStr">
        <is>
          <t>Villa</t>
        </is>
      </c>
      <c r="F262" t="n">
        <v>39</v>
      </c>
      <c r="G262" s="2" t="n">
        <v>222.85</v>
      </c>
      <c r="H262" s="2" t="n">
        <v>8691.15</v>
      </c>
      <c r="I262" s="2" t="n">
        <v>4839.12</v>
      </c>
      <c r="J262">
        <f>PROPER(TRIM(SUBSTITUTE(SalesRaw[[#This Row],[Region]],_xlfn.UNICHAR(160)," ")))</f>
        <v/>
      </c>
      <c r="K262">
        <f>IF(ISNUMBER(SalesRaw[[#This Row],[Revenue]]),SalesRaw[[#This Row],[Revenue]],_xlfn.NUMBERVALUE(_xlfn.REGEXREPLACE(SalesRaw[[#This Row],[Revenue]],"[^0-9,.]",""),",","."))</f>
        <v/>
      </c>
      <c r="L262" s="1">
        <f t="array" ref="L26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6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62">
        <f>IF(COUNTIFS(INDEX(SalesRaw[Key],1):SalesRaw[[#This Row],[Key]],SalesRaw[[#This Row],[Key]])&gt;1,"dup","ok")</f>
        <v/>
      </c>
    </row>
    <row r="263">
      <c r="A263" s="1" t="n">
        <v>46686</v>
      </c>
      <c r="B263" t="inlineStr">
        <is>
          <t>North</t>
        </is>
      </c>
      <c r="C263" t="inlineStr">
        <is>
          <t>Everest</t>
        </is>
      </c>
      <c r="D263" t="inlineStr">
        <is>
          <t>Online</t>
        </is>
      </c>
      <c r="E263" t="inlineStr">
        <is>
          <t>Rizzo</t>
        </is>
      </c>
      <c r="F263" t="n">
        <v>45</v>
      </c>
      <c r="G263" s="2" t="n">
        <v>306.5</v>
      </c>
      <c r="H263" s="2" t="n">
        <v>13792.5</v>
      </c>
      <c r="I263" s="2" t="n">
        <v>6709.26</v>
      </c>
      <c r="J263">
        <f>PROPER(TRIM(SUBSTITUTE(SalesRaw[[#This Row],[Region]],_xlfn.UNICHAR(160)," ")))</f>
        <v/>
      </c>
      <c r="K263">
        <f>IF(ISNUMBER(SalesRaw[[#This Row],[Revenue]]),SalesRaw[[#This Row],[Revenue]],_xlfn.NUMBERVALUE(_xlfn.REGEXREPLACE(SalesRaw[[#This Row],[Revenue]],"[^0-9,.]",""),",","."))</f>
        <v/>
      </c>
      <c r="L263" s="1">
        <f t="array" ref="L26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6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63">
        <f>IF(COUNTIFS(INDEX(SalesRaw[Key],1):SalesRaw[[#This Row],[Key]],SalesRaw[[#This Row],[Key]])&gt;1,"dup","ok")</f>
        <v/>
      </c>
    </row>
    <row r="264">
      <c r="A264" s="1" t="n">
        <v>46687</v>
      </c>
      <c r="B264" t="inlineStr">
        <is>
          <t>West</t>
        </is>
      </c>
      <c r="C264" t="inlineStr">
        <is>
          <t>Delta</t>
        </is>
      </c>
      <c r="D264" t="inlineStr">
        <is>
          <t>Online</t>
        </is>
      </c>
      <c r="E264" t="inlineStr">
        <is>
          <t>Ferrari</t>
        </is>
      </c>
      <c r="F264" t="n">
        <v>33</v>
      </c>
      <c r="G264" s="2" t="n">
        <v>44.95</v>
      </c>
      <c r="H264" s="2" t="n">
        <v>1483.35</v>
      </c>
      <c r="I264" s="2" t="n">
        <v>1180.69</v>
      </c>
      <c r="J264">
        <f>PROPER(TRIM(SUBSTITUTE(SalesRaw[[#This Row],[Region]],_xlfn.UNICHAR(160)," ")))</f>
        <v/>
      </c>
      <c r="K264">
        <f>IF(ISNUMBER(SalesRaw[[#This Row],[Revenue]]),SalesRaw[[#This Row],[Revenue]],_xlfn.NUMBERVALUE(_xlfn.REGEXREPLACE(SalesRaw[[#This Row],[Revenue]],"[^0-9,.]",""),",","."))</f>
        <v/>
      </c>
      <c r="L264" s="1">
        <f t="array" ref="L26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6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64">
        <f>IF(COUNTIFS(INDEX(SalesRaw[Key],1):SalesRaw[[#This Row],[Key]],SalesRaw[[#This Row],[Key]])&gt;1,"dup","ok")</f>
        <v/>
      </c>
    </row>
    <row r="265">
      <c r="A265" s="1" t="n">
        <v>46689</v>
      </c>
      <c r="B265" t="inlineStr">
        <is>
          <t>North</t>
        </is>
      </c>
      <c r="C265" t="inlineStr">
        <is>
          <t>Borealis</t>
        </is>
      </c>
      <c r="D265" t="inlineStr">
        <is>
          <t>Online</t>
        </is>
      </c>
      <c r="E265" t="inlineStr">
        <is>
          <t>Bianchi</t>
        </is>
      </c>
      <c r="F265" t="n">
        <v>15</v>
      </c>
      <c r="G265" s="2" t="n">
        <v>79.12</v>
      </c>
      <c r="H265" s="2" t="n">
        <v>1186.8</v>
      </c>
      <c r="I265" s="2" t="n">
        <v>799.62</v>
      </c>
      <c r="J265">
        <f>PROPER(TRIM(SUBSTITUTE(SalesRaw[[#This Row],[Region]],_xlfn.UNICHAR(160)," ")))</f>
        <v/>
      </c>
      <c r="K265">
        <f>IF(ISNUMBER(SalesRaw[[#This Row],[Revenue]]),SalesRaw[[#This Row],[Revenue]],_xlfn.NUMBERVALUE(_xlfn.REGEXREPLACE(SalesRaw[[#This Row],[Revenue]],"[^0-9,.]",""),",","."))</f>
        <v/>
      </c>
      <c r="L265" s="1">
        <f t="array" ref="L26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6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65">
        <f>IF(COUNTIFS(INDEX(SalesRaw[Key],1):SalesRaw[[#This Row],[Key]],SalesRaw[[#This Row],[Key]])&gt;1,"dup","ok")</f>
        <v/>
      </c>
    </row>
    <row r="266">
      <c r="A266" t="inlineStr">
        <is>
          <t>29/10/2027</t>
        </is>
      </c>
      <c r="B266" t="inlineStr">
        <is>
          <t>East</t>
        </is>
      </c>
      <c r="C266" t="inlineStr">
        <is>
          <t>Everest</t>
        </is>
      </c>
      <c r="D266" t="inlineStr">
        <is>
          <t>Wholesale</t>
        </is>
      </c>
      <c r="E266" t="inlineStr">
        <is>
          <t>Greco</t>
        </is>
      </c>
      <c r="F266" t="n">
        <v>19</v>
      </c>
      <c r="G266" s="2" t="n">
        <v>269.32</v>
      </c>
      <c r="H266" t="inlineStr">
        <is>
          <t>€ 5.117,08</t>
        </is>
      </c>
      <c r="I266" s="2" t="n">
        <v>2393.21</v>
      </c>
      <c r="J266">
        <f>PROPER(TRIM(SUBSTITUTE(SalesRaw[[#This Row],[Region]],_xlfn.UNICHAR(160)," ")))</f>
        <v/>
      </c>
      <c r="K266">
        <f>IF(ISNUMBER(SalesRaw[[#This Row],[Revenue]]),SalesRaw[[#This Row],[Revenue]],_xlfn.NUMBERVALUE(_xlfn.REGEXREPLACE(SalesRaw[[#This Row],[Revenue]],"[^0-9,.]",""),",","."))</f>
        <v/>
      </c>
      <c r="L266" s="1">
        <f t="array" ref="L26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6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66">
        <f>IF(COUNTIFS(INDEX(SalesRaw[Key],1):SalesRaw[[#This Row],[Key]],SalesRaw[[#This Row],[Key]])&gt;1,"dup","ok")</f>
        <v/>
      </c>
    </row>
    <row r="267">
      <c r="A267" s="1" t="n">
        <v>46689</v>
      </c>
      <c r="B267" t="inlineStr">
        <is>
          <t>East</t>
        </is>
      </c>
      <c r="C267" t="inlineStr">
        <is>
          <t>Delta</t>
        </is>
      </c>
      <c r="D267" t="inlineStr">
        <is>
          <t>Retail</t>
        </is>
      </c>
      <c r="E267" t="inlineStr">
        <is>
          <t>Bianchi</t>
        </is>
      </c>
      <c r="F267" t="n">
        <v>40</v>
      </c>
      <c r="G267" s="2" t="n">
        <v>48.31</v>
      </c>
      <c r="H267" s="2" t="n">
        <v>1932.4</v>
      </c>
      <c r="I267" s="2" t="n">
        <v>1458.95</v>
      </c>
      <c r="J267">
        <f>PROPER(TRIM(SUBSTITUTE(SalesRaw[[#This Row],[Region]],_xlfn.UNICHAR(160)," ")))</f>
        <v/>
      </c>
      <c r="K267">
        <f>IF(ISNUMBER(SalesRaw[[#This Row],[Revenue]]),SalesRaw[[#This Row],[Revenue]],_xlfn.NUMBERVALUE(_xlfn.REGEXREPLACE(SalesRaw[[#This Row],[Revenue]],"[^0-9,.]",""),",","."))</f>
        <v/>
      </c>
      <c r="L267" s="1">
        <f t="array" ref="L26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6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67">
        <f>IF(COUNTIFS(INDEX(SalesRaw[Key],1):SalesRaw[[#This Row],[Key]],SalesRaw[[#This Row],[Key]])&gt;1,"dup","ok")</f>
        <v/>
      </c>
    </row>
    <row r="268">
      <c r="A268" s="1" t="n">
        <v>46690</v>
      </c>
      <c r="B268" t="inlineStr">
        <is>
          <t>West</t>
        </is>
      </c>
      <c r="C268" t="inlineStr">
        <is>
          <t>Borealis</t>
        </is>
      </c>
      <c r="D268" t="inlineStr">
        <is>
          <t>Retail</t>
        </is>
      </c>
      <c r="E268" t="inlineStr">
        <is>
          <t>Bianchi</t>
        </is>
      </c>
      <c r="F268" t="n">
        <v>23</v>
      </c>
      <c r="G268" s="2" t="n">
        <v>91.01000000000001</v>
      </c>
      <c r="H268" s="2" t="n">
        <v>2093.23</v>
      </c>
      <c r="I268" s="2" t="n">
        <v>1485.35</v>
      </c>
      <c r="J268">
        <f>PROPER(TRIM(SUBSTITUTE(SalesRaw[[#This Row],[Region]],_xlfn.UNICHAR(160)," ")))</f>
        <v/>
      </c>
      <c r="K268">
        <f>IF(ISNUMBER(SalesRaw[[#This Row],[Revenue]]),SalesRaw[[#This Row],[Revenue]],_xlfn.NUMBERVALUE(_xlfn.REGEXREPLACE(SalesRaw[[#This Row],[Revenue]],"[^0-9,.]",""),",","."))</f>
        <v/>
      </c>
      <c r="L268" s="1">
        <f t="array" ref="L26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6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68">
        <f>IF(COUNTIFS(INDEX(SalesRaw[Key],1):SalesRaw[[#This Row],[Key]],SalesRaw[[#This Row],[Key]])&gt;1,"dup","ok")</f>
        <v/>
      </c>
    </row>
    <row r="269">
      <c r="A269" s="1" t="n">
        <v>46691</v>
      </c>
      <c r="B269" t="inlineStr">
        <is>
          <t>North</t>
        </is>
      </c>
      <c r="C269" t="inlineStr">
        <is>
          <t>Everest</t>
        </is>
      </c>
      <c r="D269" t="inlineStr">
        <is>
          <t>Online</t>
        </is>
      </c>
      <c r="E269" t="inlineStr">
        <is>
          <t>Sala</t>
        </is>
      </c>
      <c r="F269" t="n">
        <v>9</v>
      </c>
      <c r="G269" s="2" t="n">
        <v>338.78</v>
      </c>
      <c r="H269" s="2" t="n">
        <v>3049.02</v>
      </c>
      <c r="I269" s="2" t="n">
        <v>1426.27</v>
      </c>
      <c r="J269">
        <f>PROPER(TRIM(SUBSTITUTE(SalesRaw[[#This Row],[Region]],_xlfn.UNICHAR(160)," ")))</f>
        <v/>
      </c>
      <c r="K269">
        <f>IF(ISNUMBER(SalesRaw[[#This Row],[Revenue]]),SalesRaw[[#This Row],[Revenue]],_xlfn.NUMBERVALUE(_xlfn.REGEXREPLACE(SalesRaw[[#This Row],[Revenue]],"[^0-9,.]",""),",","."))</f>
        <v/>
      </c>
      <c r="L269" s="1">
        <f t="array" ref="L26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6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69">
        <f>IF(COUNTIFS(INDEX(SalesRaw[Key],1):SalesRaw[[#This Row],[Key]],SalesRaw[[#This Row],[Key]])&gt;1,"dup","ok")</f>
        <v/>
      </c>
    </row>
    <row r="270">
      <c r="A270" s="1" t="n">
        <v>46691</v>
      </c>
      <c r="B270" t="inlineStr">
        <is>
          <t>West</t>
        </is>
      </c>
      <c r="C270" t="inlineStr">
        <is>
          <t>Aurora</t>
        </is>
      </c>
      <c r="D270" t="inlineStr">
        <is>
          <t>Retail</t>
        </is>
      </c>
      <c r="E270" t="inlineStr">
        <is>
          <t>Bianchi</t>
        </is>
      </c>
      <c r="F270" t="n">
        <v>47</v>
      </c>
      <c r="G270" s="2" t="n">
        <v>125.44</v>
      </c>
      <c r="H270" s="2" t="n">
        <v>5895.68</v>
      </c>
      <c r="I270" s="2" t="n">
        <v>3762.64</v>
      </c>
      <c r="J270">
        <f>PROPER(TRIM(SUBSTITUTE(SalesRaw[[#This Row],[Region]],_xlfn.UNICHAR(160)," ")))</f>
        <v/>
      </c>
      <c r="K270">
        <f>IF(ISNUMBER(SalesRaw[[#This Row],[Revenue]]),SalesRaw[[#This Row],[Revenue]],_xlfn.NUMBERVALUE(_xlfn.REGEXREPLACE(SalesRaw[[#This Row],[Revenue]],"[^0-9,.]",""),",","."))</f>
        <v/>
      </c>
      <c r="L270" s="1">
        <f t="array" ref="L27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7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70">
        <f>IF(COUNTIFS(INDEX(SalesRaw[Key],1):SalesRaw[[#This Row],[Key]],SalesRaw[[#This Row],[Key]])&gt;1,"dup","ok")</f>
        <v/>
      </c>
    </row>
    <row r="271">
      <c r="A271" s="1" t="n">
        <v>46693</v>
      </c>
      <c r="B271" t="inlineStr">
        <is>
          <t>North</t>
        </is>
      </c>
      <c r="C271" t="inlineStr">
        <is>
          <t>Cascade</t>
        </is>
      </c>
      <c r="D271" t="inlineStr">
        <is>
          <t>Retail</t>
        </is>
      </c>
      <c r="E271" t="inlineStr">
        <is>
          <t>Greco</t>
        </is>
      </c>
      <c r="F271" t="n">
        <v>6</v>
      </c>
      <c r="G271" s="2" t="n">
        <v>201.31</v>
      </c>
      <c r="H271" s="2" t="n">
        <v>1207.86</v>
      </c>
      <c r="I271" s="2" t="n">
        <v>659.35</v>
      </c>
      <c r="J271">
        <f>PROPER(TRIM(SUBSTITUTE(SalesRaw[[#This Row],[Region]],_xlfn.UNICHAR(160)," ")))</f>
        <v/>
      </c>
      <c r="K271">
        <f>IF(ISNUMBER(SalesRaw[[#This Row],[Revenue]]),SalesRaw[[#This Row],[Revenue]],_xlfn.NUMBERVALUE(_xlfn.REGEXREPLACE(SalesRaw[[#This Row],[Revenue]],"[^0-9,.]",""),",","."))</f>
        <v/>
      </c>
      <c r="L271" s="1">
        <f t="array" ref="L27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7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71">
        <f>IF(COUNTIFS(INDEX(SalesRaw[Key],1):SalesRaw[[#This Row],[Key]],SalesRaw[[#This Row],[Key]])&gt;1,"dup","ok")</f>
        <v/>
      </c>
    </row>
    <row r="272">
      <c r="A272" s="1" t="n">
        <v>46693</v>
      </c>
      <c r="B272" t="inlineStr">
        <is>
          <t>North</t>
        </is>
      </c>
      <c r="C272" t="inlineStr">
        <is>
          <t>Aurora</t>
        </is>
      </c>
      <c r="D272" t="inlineStr">
        <is>
          <t>Online</t>
        </is>
      </c>
      <c r="E272" t="inlineStr">
        <is>
          <t>Bianchi</t>
        </is>
      </c>
      <c r="F272" t="n">
        <v>44</v>
      </c>
      <c r="G272" s="2" t="n">
        <v>111.97</v>
      </c>
      <c r="H272" t="inlineStr">
        <is>
          <t>€ 4.926,68</t>
        </is>
      </c>
      <c r="I272" s="2" t="n">
        <v>3040.64</v>
      </c>
      <c r="J272">
        <f>PROPER(TRIM(SUBSTITUTE(SalesRaw[[#This Row],[Region]],_xlfn.UNICHAR(160)," ")))</f>
        <v/>
      </c>
      <c r="K272">
        <f>IF(ISNUMBER(SalesRaw[[#This Row],[Revenue]]),SalesRaw[[#This Row],[Revenue]],_xlfn.NUMBERVALUE(_xlfn.REGEXREPLACE(SalesRaw[[#This Row],[Revenue]],"[^0-9,.]",""),",","."))</f>
        <v/>
      </c>
      <c r="L272" s="1">
        <f t="array" ref="L27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7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72">
        <f>IF(COUNTIFS(INDEX(SalesRaw[Key],1):SalesRaw[[#This Row],[Key]],SalesRaw[[#This Row],[Key]])&gt;1,"dup","ok")</f>
        <v/>
      </c>
    </row>
    <row r="273">
      <c r="A273" s="1" t="n">
        <v>46696</v>
      </c>
      <c r="B273" t="inlineStr">
        <is>
          <t>East</t>
        </is>
      </c>
      <c r="C273" t="inlineStr">
        <is>
          <t>Borealis</t>
        </is>
      </c>
      <c r="D273" t="inlineStr">
        <is>
          <t>Online</t>
        </is>
      </c>
      <c r="E273" t="inlineStr">
        <is>
          <t>Ferrari</t>
        </is>
      </c>
      <c r="F273" t="n">
        <v>59</v>
      </c>
      <c r="G273" s="2" t="n">
        <v>82.95999999999999</v>
      </c>
      <c r="H273" s="2" t="n">
        <v>4894.64</v>
      </c>
      <c r="I273" s="2" t="n">
        <v>3554.44</v>
      </c>
      <c r="J273">
        <f>PROPER(TRIM(SUBSTITUTE(SalesRaw[[#This Row],[Region]],_xlfn.UNICHAR(160)," ")))</f>
        <v/>
      </c>
      <c r="K273">
        <f>IF(ISNUMBER(SalesRaw[[#This Row],[Revenue]]),SalesRaw[[#This Row],[Revenue]],_xlfn.NUMBERVALUE(_xlfn.REGEXREPLACE(SalesRaw[[#This Row],[Revenue]],"[^0-9,.]",""),",","."))</f>
        <v/>
      </c>
      <c r="L273" s="1">
        <f t="array" ref="L27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7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73">
        <f>IF(COUNTIFS(INDEX(SalesRaw[Key],1):SalesRaw[[#This Row],[Key]],SalesRaw[[#This Row],[Key]])&gt;1,"dup","ok")</f>
        <v/>
      </c>
    </row>
    <row r="274">
      <c r="A274" s="1" t="n">
        <v>46696</v>
      </c>
      <c r="B274" t="inlineStr">
        <is>
          <t>East</t>
        </is>
      </c>
      <c r="C274" t="inlineStr">
        <is>
          <t>Aurora</t>
        </is>
      </c>
      <c r="D274" t="inlineStr">
        <is>
          <t>Online</t>
        </is>
      </c>
      <c r="E274" t="inlineStr">
        <is>
          <t>Villa</t>
        </is>
      </c>
      <c r="F274" t="n">
        <v>57</v>
      </c>
      <c r="G274" s="2" t="n">
        <v>128.42</v>
      </c>
      <c r="H274" s="2" t="n">
        <v>7319.94</v>
      </c>
      <c r="I274" s="2" t="n">
        <v>4665.82</v>
      </c>
      <c r="J274">
        <f>PROPER(TRIM(SUBSTITUTE(SalesRaw[[#This Row],[Region]],_xlfn.UNICHAR(160)," ")))</f>
        <v/>
      </c>
      <c r="K274">
        <f>IF(ISNUMBER(SalesRaw[[#This Row],[Revenue]]),SalesRaw[[#This Row],[Revenue]],_xlfn.NUMBERVALUE(_xlfn.REGEXREPLACE(SalesRaw[[#This Row],[Revenue]],"[^0-9,.]",""),",","."))</f>
        <v/>
      </c>
      <c r="L274" s="1">
        <f t="array" ref="L27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7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74">
        <f>IF(COUNTIFS(INDEX(SalesRaw[Key],1):SalesRaw[[#This Row],[Key]],SalesRaw[[#This Row],[Key]])&gt;1,"dup","ok")</f>
        <v/>
      </c>
    </row>
    <row r="275">
      <c r="A275" s="1" t="n">
        <v>46696</v>
      </c>
      <c r="B275" t="inlineStr">
        <is>
          <t>North</t>
        </is>
      </c>
      <c r="C275" t="inlineStr">
        <is>
          <t>Aurora</t>
        </is>
      </c>
      <c r="D275" t="inlineStr">
        <is>
          <t>Online</t>
        </is>
      </c>
      <c r="E275" t="inlineStr">
        <is>
          <t>Greco</t>
        </is>
      </c>
      <c r="F275" t="n">
        <v>31</v>
      </c>
      <c r="G275" s="2" t="n">
        <v>114.41</v>
      </c>
      <c r="H275" s="2" t="n">
        <v>3546.71</v>
      </c>
      <c r="I275" s="2" t="n">
        <v>2270.56</v>
      </c>
      <c r="J275">
        <f>PROPER(TRIM(SUBSTITUTE(SalesRaw[[#This Row],[Region]],_xlfn.UNICHAR(160)," ")))</f>
        <v/>
      </c>
      <c r="K275">
        <f>IF(ISNUMBER(SalesRaw[[#This Row],[Revenue]]),SalesRaw[[#This Row],[Revenue]],_xlfn.NUMBERVALUE(_xlfn.REGEXREPLACE(SalesRaw[[#This Row],[Revenue]],"[^0-9,.]",""),",","."))</f>
        <v/>
      </c>
      <c r="L275" s="1">
        <f t="array" ref="L27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7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75">
        <f>IF(COUNTIFS(INDEX(SalesRaw[Key],1):SalesRaw[[#This Row],[Key]],SalesRaw[[#This Row],[Key]])&gt;1,"dup","ok")</f>
        <v/>
      </c>
    </row>
    <row r="276">
      <c r="A276" s="1" t="n">
        <v>46697</v>
      </c>
      <c r="B276" t="inlineStr">
        <is>
          <t>North</t>
        </is>
      </c>
      <c r="C276" t="inlineStr">
        <is>
          <t>Cascade</t>
        </is>
      </c>
      <c r="D276" t="inlineStr">
        <is>
          <t>Wholesale</t>
        </is>
      </c>
      <c r="E276" t="inlineStr">
        <is>
          <t>Bianchi</t>
        </is>
      </c>
      <c r="F276" t="n">
        <v>6</v>
      </c>
      <c r="G276" s="2" t="n">
        <v>171.36</v>
      </c>
      <c r="H276" s="2" t="n">
        <v>1028.16</v>
      </c>
      <c r="I276" s="2" t="n">
        <v>571.89</v>
      </c>
      <c r="J276">
        <f>PROPER(TRIM(SUBSTITUTE(SalesRaw[[#This Row],[Region]],_xlfn.UNICHAR(160)," ")))</f>
        <v/>
      </c>
      <c r="K276">
        <f>IF(ISNUMBER(SalesRaw[[#This Row],[Revenue]]),SalesRaw[[#This Row],[Revenue]],_xlfn.NUMBERVALUE(_xlfn.REGEXREPLACE(SalesRaw[[#This Row],[Revenue]],"[^0-9,.]",""),",","."))</f>
        <v/>
      </c>
      <c r="L276" s="1">
        <f t="array" ref="L27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7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76">
        <f>IF(COUNTIFS(INDEX(SalesRaw[Key],1):SalesRaw[[#This Row],[Key]],SalesRaw[[#This Row],[Key]])&gt;1,"dup","ok")</f>
        <v/>
      </c>
    </row>
    <row r="277">
      <c r="A277" s="1" t="n">
        <v>46698</v>
      </c>
      <c r="B277" t="inlineStr">
        <is>
          <t xml:space="preserve">West </t>
        </is>
      </c>
      <c r="C277" t="inlineStr">
        <is>
          <t>Cascade</t>
        </is>
      </c>
      <c r="D277" t="inlineStr">
        <is>
          <t>Retail</t>
        </is>
      </c>
      <c r="E277" t="inlineStr">
        <is>
          <t>Villa</t>
        </is>
      </c>
      <c r="F277" t="n">
        <v>49</v>
      </c>
      <c r="G277" s="2" t="n">
        <v>211.26</v>
      </c>
      <c r="H277" t="inlineStr">
        <is>
          <t>€ 10.351,74</t>
        </is>
      </c>
      <c r="I277" s="2" t="n">
        <v>5768.2</v>
      </c>
      <c r="J277">
        <f>PROPER(TRIM(SUBSTITUTE(SalesRaw[[#This Row],[Region]],_xlfn.UNICHAR(160)," ")))</f>
        <v/>
      </c>
      <c r="K277">
        <f>IF(ISNUMBER(SalesRaw[[#This Row],[Revenue]]),SalesRaw[[#This Row],[Revenue]],_xlfn.NUMBERVALUE(_xlfn.REGEXREPLACE(SalesRaw[[#This Row],[Revenue]],"[^0-9,.]",""),",","."))</f>
        <v/>
      </c>
      <c r="L277" s="1">
        <f t="array" ref="L27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7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77">
        <f>IF(COUNTIFS(INDEX(SalesRaw[Key],1):SalesRaw[[#This Row],[Key]],SalesRaw[[#This Row],[Key]])&gt;1,"dup","ok")</f>
        <v/>
      </c>
    </row>
    <row r="278">
      <c r="A278" s="1" t="n">
        <v>46701</v>
      </c>
      <c r="B278" t="inlineStr">
        <is>
          <t xml:space="preserve">North </t>
        </is>
      </c>
      <c r="C278" t="inlineStr">
        <is>
          <t>Aurora</t>
        </is>
      </c>
      <c r="D278" t="inlineStr">
        <is>
          <t>Online</t>
        </is>
      </c>
      <c r="E278" t="inlineStr">
        <is>
          <t>Villa</t>
        </is>
      </c>
      <c r="F278" t="n">
        <v>34</v>
      </c>
      <c r="G278" s="2" t="n">
        <v>118.29</v>
      </c>
      <c r="H278" s="2" t="n">
        <v>4021.86</v>
      </c>
      <c r="I278" s="2" t="n">
        <v>2475.49</v>
      </c>
      <c r="J278">
        <f>PROPER(TRIM(SUBSTITUTE(SalesRaw[[#This Row],[Region]],_xlfn.UNICHAR(160)," ")))</f>
        <v/>
      </c>
      <c r="K278">
        <f>IF(ISNUMBER(SalesRaw[[#This Row],[Revenue]]),SalesRaw[[#This Row],[Revenue]],_xlfn.NUMBERVALUE(_xlfn.REGEXREPLACE(SalesRaw[[#This Row],[Revenue]],"[^0-9,.]",""),",","."))</f>
        <v/>
      </c>
      <c r="L278" s="1">
        <f t="array" ref="L27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7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78">
        <f>IF(COUNTIFS(INDEX(SalesRaw[Key],1):SalesRaw[[#This Row],[Key]],SalesRaw[[#This Row],[Key]])&gt;1,"dup","ok")</f>
        <v/>
      </c>
    </row>
    <row r="279">
      <c r="A279" s="1" t="n">
        <v>46701</v>
      </c>
      <c r="B279" t="inlineStr">
        <is>
          <t>North</t>
        </is>
      </c>
      <c r="C279" t="inlineStr">
        <is>
          <t>Delta</t>
        </is>
      </c>
      <c r="D279" t="inlineStr">
        <is>
          <t>Retail</t>
        </is>
      </c>
      <c r="E279" t="inlineStr">
        <is>
          <t>Greco</t>
        </is>
      </c>
      <c r="F279" t="n">
        <v>36</v>
      </c>
      <c r="G279" s="2" t="n">
        <v>43.74</v>
      </c>
      <c r="H279" s="2" t="n">
        <v>1574.64</v>
      </c>
      <c r="I279" s="2" t="n">
        <v>1244.16</v>
      </c>
      <c r="J279">
        <f>PROPER(TRIM(SUBSTITUTE(SalesRaw[[#This Row],[Region]],_xlfn.UNICHAR(160)," ")))</f>
        <v/>
      </c>
      <c r="K279">
        <f>IF(ISNUMBER(SalesRaw[[#This Row],[Revenue]]),SalesRaw[[#This Row],[Revenue]],_xlfn.NUMBERVALUE(_xlfn.REGEXREPLACE(SalesRaw[[#This Row],[Revenue]],"[^0-9,.]",""),",","."))</f>
        <v/>
      </c>
      <c r="L279" s="1">
        <f t="array" ref="L27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7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79">
        <f>IF(COUNTIFS(INDEX(SalesRaw[Key],1):SalesRaw[[#This Row],[Key]],SalesRaw[[#This Row],[Key]])&gt;1,"dup","ok")</f>
        <v/>
      </c>
    </row>
    <row r="280">
      <c r="A280" s="1" t="n">
        <v>46702</v>
      </c>
      <c r="B280" t="inlineStr">
        <is>
          <t>West</t>
        </is>
      </c>
      <c r="C280" t="inlineStr">
        <is>
          <t>Everest</t>
        </is>
      </c>
      <c r="D280" t="inlineStr">
        <is>
          <t>Retail</t>
        </is>
      </c>
      <c r="E280" t="inlineStr">
        <is>
          <t>Bianchi</t>
        </is>
      </c>
      <c r="F280" t="n">
        <v>29</v>
      </c>
      <c r="G280" s="2" t="n">
        <v>340.94</v>
      </c>
      <c r="H280" s="2" t="n">
        <v>9887.26</v>
      </c>
      <c r="I280" s="2" t="n">
        <v>4773.09</v>
      </c>
      <c r="J280">
        <f>PROPER(TRIM(SUBSTITUTE(SalesRaw[[#This Row],[Region]],_xlfn.UNICHAR(160)," ")))</f>
        <v/>
      </c>
      <c r="K280">
        <f>IF(ISNUMBER(SalesRaw[[#This Row],[Revenue]]),SalesRaw[[#This Row],[Revenue]],_xlfn.NUMBERVALUE(_xlfn.REGEXREPLACE(SalesRaw[[#This Row],[Revenue]],"[^0-9,.]",""),",","."))</f>
        <v/>
      </c>
      <c r="L280" s="1">
        <f t="array" ref="L28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8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80">
        <f>IF(COUNTIFS(INDEX(SalesRaw[Key],1):SalesRaw[[#This Row],[Key]],SalesRaw[[#This Row],[Key]])&gt;1,"dup","ok")</f>
        <v/>
      </c>
    </row>
    <row r="281">
      <c r="A281" s="1" t="n">
        <v>46702</v>
      </c>
      <c r="B281" t="inlineStr">
        <is>
          <t>West</t>
        </is>
      </c>
      <c r="C281" t="inlineStr">
        <is>
          <t>Everest</t>
        </is>
      </c>
      <c r="D281" t="inlineStr">
        <is>
          <t>Wholesale</t>
        </is>
      </c>
      <c r="E281" t="inlineStr">
        <is>
          <t>Rizzo</t>
        </is>
      </c>
      <c r="F281" t="n">
        <v>2</v>
      </c>
      <c r="G281" s="2" t="n">
        <v>287.64</v>
      </c>
      <c r="H281" s="2" t="n">
        <v>575.28</v>
      </c>
      <c r="I281" s="2" t="n">
        <v>282.4</v>
      </c>
      <c r="J281">
        <f>PROPER(TRIM(SUBSTITUTE(SalesRaw[[#This Row],[Region]],_xlfn.UNICHAR(160)," ")))</f>
        <v/>
      </c>
      <c r="K281">
        <f>IF(ISNUMBER(SalesRaw[[#This Row],[Revenue]]),SalesRaw[[#This Row],[Revenue]],_xlfn.NUMBERVALUE(_xlfn.REGEXREPLACE(SalesRaw[[#This Row],[Revenue]],"[^0-9,.]",""),",","."))</f>
        <v/>
      </c>
      <c r="L281" s="1">
        <f t="array" ref="L28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8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81">
        <f>IF(COUNTIFS(INDEX(SalesRaw[Key],1):SalesRaw[[#This Row],[Key]],SalesRaw[[#This Row],[Key]])&gt;1,"dup","ok")</f>
        <v/>
      </c>
    </row>
    <row r="282">
      <c r="A282" s="1" t="n">
        <v>46705</v>
      </c>
      <c r="B282" t="inlineStr">
        <is>
          <t>east</t>
        </is>
      </c>
      <c r="C282" t="inlineStr">
        <is>
          <t>Everest</t>
        </is>
      </c>
      <c r="D282" t="inlineStr">
        <is>
          <t>Wholesale</t>
        </is>
      </c>
      <c r="E282" t="inlineStr">
        <is>
          <t>Greco</t>
        </is>
      </c>
      <c r="F282" t="n">
        <v>42</v>
      </c>
      <c r="G282" s="2" t="n">
        <v>261.92</v>
      </c>
      <c r="H282" s="2" t="n">
        <v>11000.64</v>
      </c>
      <c r="I282" s="2" t="n">
        <v>5417.11</v>
      </c>
      <c r="J282">
        <f>PROPER(TRIM(SUBSTITUTE(SalesRaw[[#This Row],[Region]],_xlfn.UNICHAR(160)," ")))</f>
        <v/>
      </c>
      <c r="K282">
        <f>IF(ISNUMBER(SalesRaw[[#This Row],[Revenue]]),SalesRaw[[#This Row],[Revenue]],_xlfn.NUMBERVALUE(_xlfn.REGEXREPLACE(SalesRaw[[#This Row],[Revenue]],"[^0-9,.]",""),",","."))</f>
        <v/>
      </c>
      <c r="L282" s="1">
        <f t="array" ref="L28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8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82">
        <f>IF(COUNTIFS(INDEX(SalesRaw[Key],1):SalesRaw[[#This Row],[Key]],SalesRaw[[#This Row],[Key]])&gt;1,"dup","ok")</f>
        <v/>
      </c>
    </row>
    <row r="283">
      <c r="A283" s="1" t="n">
        <v>46708</v>
      </c>
      <c r="B283" t="inlineStr">
        <is>
          <t>North</t>
        </is>
      </c>
      <c r="C283" t="inlineStr">
        <is>
          <t>Delta</t>
        </is>
      </c>
      <c r="D283" t="inlineStr">
        <is>
          <t>Online</t>
        </is>
      </c>
      <c r="E283" t="inlineStr">
        <is>
          <t>Ferrari</t>
        </is>
      </c>
      <c r="F283" t="n">
        <v>60</v>
      </c>
      <c r="G283" s="2" t="n">
        <v>43.47</v>
      </c>
      <c r="H283" s="2" t="n">
        <v>2608.2</v>
      </c>
      <c r="I283" s="2" t="n">
        <v>2096.38</v>
      </c>
      <c r="J283">
        <f>PROPER(TRIM(SUBSTITUTE(SalesRaw[[#This Row],[Region]],_xlfn.UNICHAR(160)," ")))</f>
        <v/>
      </c>
      <c r="K283">
        <f>IF(ISNUMBER(SalesRaw[[#This Row],[Revenue]]),SalesRaw[[#This Row],[Revenue]],_xlfn.NUMBERVALUE(_xlfn.REGEXREPLACE(SalesRaw[[#This Row],[Revenue]],"[^0-9,.]",""),",","."))</f>
        <v/>
      </c>
      <c r="L283" s="1">
        <f t="array" ref="L28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8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83">
        <f>IF(COUNTIFS(INDEX(SalesRaw[Key],1):SalesRaw[[#This Row],[Key]],SalesRaw[[#This Row],[Key]])&gt;1,"dup","ok")</f>
        <v/>
      </c>
    </row>
    <row r="284">
      <c r="A284" s="1" t="n">
        <v>46709</v>
      </c>
      <c r="B284" t="inlineStr">
        <is>
          <t>East</t>
        </is>
      </c>
      <c r="C284" t="inlineStr">
        <is>
          <t>Everest</t>
        </is>
      </c>
      <c r="D284" t="inlineStr">
        <is>
          <t>Retail</t>
        </is>
      </c>
      <c r="E284" t="inlineStr">
        <is>
          <t>Marino</t>
        </is>
      </c>
      <c r="F284" t="n">
        <v>31</v>
      </c>
      <c r="G284" s="2" t="n">
        <v>306.94</v>
      </c>
      <c r="H284" s="2" t="n">
        <v>9515.139999999999</v>
      </c>
      <c r="I284" s="2" t="n">
        <v>4679.57</v>
      </c>
      <c r="J284">
        <f>PROPER(TRIM(SUBSTITUTE(SalesRaw[[#This Row],[Region]],_xlfn.UNICHAR(160)," ")))</f>
        <v/>
      </c>
      <c r="K284">
        <f>IF(ISNUMBER(SalesRaw[[#This Row],[Revenue]]),SalesRaw[[#This Row],[Revenue]],_xlfn.NUMBERVALUE(_xlfn.REGEXREPLACE(SalesRaw[[#This Row],[Revenue]],"[^0-9,.]",""),",","."))</f>
        <v/>
      </c>
      <c r="L284" s="1">
        <f t="array" ref="L28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8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84">
        <f>IF(COUNTIFS(INDEX(SalesRaw[Key],1):SalesRaw[[#This Row],[Key]],SalesRaw[[#This Row],[Key]])&gt;1,"dup","ok")</f>
        <v/>
      </c>
    </row>
    <row r="285">
      <c r="A285" s="1" t="n">
        <v>46711</v>
      </c>
      <c r="B285" t="inlineStr">
        <is>
          <t xml:space="preserve">East </t>
        </is>
      </c>
      <c r="C285" t="inlineStr">
        <is>
          <t>Cascade</t>
        </is>
      </c>
      <c r="D285" t="inlineStr">
        <is>
          <t>Retail</t>
        </is>
      </c>
      <c r="E285" t="inlineStr">
        <is>
          <t>Rizzo</t>
        </is>
      </c>
      <c r="F285" t="n">
        <v>33</v>
      </c>
      <c r="G285" s="2" t="n">
        <v>195.69</v>
      </c>
      <c r="H285" s="2" t="n">
        <v>6457.77</v>
      </c>
      <c r="I285" s="2" t="n">
        <v>3540.9</v>
      </c>
      <c r="J285">
        <f>PROPER(TRIM(SUBSTITUTE(SalesRaw[[#This Row],[Region]],_xlfn.UNICHAR(160)," ")))</f>
        <v/>
      </c>
      <c r="K285">
        <f>IF(ISNUMBER(SalesRaw[[#This Row],[Revenue]]),SalesRaw[[#This Row],[Revenue]],_xlfn.NUMBERVALUE(_xlfn.REGEXREPLACE(SalesRaw[[#This Row],[Revenue]],"[^0-9,.]",""),",","."))</f>
        <v/>
      </c>
      <c r="L285" s="1">
        <f t="array" ref="L28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8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85">
        <f>IF(COUNTIFS(INDEX(SalesRaw[Key],1):SalesRaw[[#This Row],[Key]],SalesRaw[[#This Row],[Key]])&gt;1,"dup","ok")</f>
        <v/>
      </c>
    </row>
    <row r="286">
      <c r="A286" s="1" t="n">
        <v>46712</v>
      </c>
      <c r="B286" t="inlineStr">
        <is>
          <t>West</t>
        </is>
      </c>
      <c r="C286" t="inlineStr">
        <is>
          <t>Borealis</t>
        </is>
      </c>
      <c r="D286" t="inlineStr">
        <is>
          <t>Online</t>
        </is>
      </c>
      <c r="E286" t="inlineStr">
        <is>
          <t>Conti</t>
        </is>
      </c>
      <c r="F286" t="n">
        <v>6</v>
      </c>
      <c r="G286" s="2" t="n">
        <v>78.27</v>
      </c>
      <c r="H286" s="2" t="n">
        <v>469.62</v>
      </c>
      <c r="I286" s="2" t="n">
        <v>323.69</v>
      </c>
      <c r="J286">
        <f>PROPER(TRIM(SUBSTITUTE(SalesRaw[[#This Row],[Region]],_xlfn.UNICHAR(160)," ")))</f>
        <v/>
      </c>
      <c r="K286">
        <f>IF(ISNUMBER(SalesRaw[[#This Row],[Revenue]]),SalesRaw[[#This Row],[Revenue]],_xlfn.NUMBERVALUE(_xlfn.REGEXREPLACE(SalesRaw[[#This Row],[Revenue]],"[^0-9,.]",""),",","."))</f>
        <v/>
      </c>
      <c r="L286" s="1">
        <f t="array" ref="L28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8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86">
        <f>IF(COUNTIFS(INDEX(SalesRaw[Key],1):SalesRaw[[#This Row],[Key]],SalesRaw[[#This Row],[Key]])&gt;1,"dup","ok")</f>
        <v/>
      </c>
    </row>
    <row r="287">
      <c r="A287" s="1" t="n">
        <v>46713</v>
      </c>
      <c r="B287" t="inlineStr">
        <is>
          <t>South</t>
        </is>
      </c>
      <c r="C287" t="inlineStr">
        <is>
          <t>Cascade</t>
        </is>
      </c>
      <c r="D287" t="inlineStr">
        <is>
          <t>Online</t>
        </is>
      </c>
      <c r="E287" t="inlineStr">
        <is>
          <t>Greco</t>
        </is>
      </c>
      <c r="F287" t="n">
        <v>43</v>
      </c>
      <c r="G287" s="2" t="n">
        <v>202.17</v>
      </c>
      <c r="H287" s="2" t="n">
        <v>8693.309999999999</v>
      </c>
      <c r="I287" s="2" t="n">
        <v>4948.34</v>
      </c>
      <c r="J287">
        <f>PROPER(TRIM(SUBSTITUTE(SalesRaw[[#This Row],[Region]],_xlfn.UNICHAR(160)," ")))</f>
        <v/>
      </c>
      <c r="K287">
        <f>IF(ISNUMBER(SalesRaw[[#This Row],[Revenue]]),SalesRaw[[#This Row],[Revenue]],_xlfn.NUMBERVALUE(_xlfn.REGEXREPLACE(SalesRaw[[#This Row],[Revenue]],"[^0-9,.]",""),",","."))</f>
        <v/>
      </c>
      <c r="L287" s="1">
        <f t="array" ref="L28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8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87">
        <f>IF(COUNTIFS(INDEX(SalesRaw[Key],1):SalesRaw[[#This Row],[Key]],SalesRaw[[#This Row],[Key]])&gt;1,"dup","ok")</f>
        <v/>
      </c>
    </row>
    <row r="288">
      <c r="A288" s="1" t="n">
        <v>46714</v>
      </c>
      <c r="B288" t="inlineStr">
        <is>
          <t>West</t>
        </is>
      </c>
      <c r="C288" t="inlineStr">
        <is>
          <t>Cascade</t>
        </is>
      </c>
      <c r="D288" t="inlineStr">
        <is>
          <t>Retail</t>
        </is>
      </c>
      <c r="E288" t="inlineStr">
        <is>
          <t>Marino</t>
        </is>
      </c>
      <c r="F288" t="n">
        <v>29</v>
      </c>
      <c r="G288" s="2" t="n">
        <v>195.8</v>
      </c>
      <c r="H288" s="2" t="n">
        <v>5678.2</v>
      </c>
      <c r="I288" s="2" t="n">
        <v>3069.48</v>
      </c>
      <c r="J288">
        <f>PROPER(TRIM(SUBSTITUTE(SalesRaw[[#This Row],[Region]],_xlfn.UNICHAR(160)," ")))</f>
        <v/>
      </c>
      <c r="K288">
        <f>IF(ISNUMBER(SalesRaw[[#This Row],[Revenue]]),SalesRaw[[#This Row],[Revenue]],_xlfn.NUMBERVALUE(_xlfn.REGEXREPLACE(SalesRaw[[#This Row],[Revenue]],"[^0-9,.]",""),",","."))</f>
        <v/>
      </c>
      <c r="L288" s="1">
        <f t="array" ref="L28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8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88">
        <f>IF(COUNTIFS(INDEX(SalesRaw[Key],1):SalesRaw[[#This Row],[Key]],SalesRaw[[#This Row],[Key]])&gt;1,"dup","ok")</f>
        <v/>
      </c>
    </row>
    <row r="289">
      <c r="A289" s="1" t="n">
        <v>46714</v>
      </c>
      <c r="B289" t="inlineStr">
        <is>
          <t>North</t>
        </is>
      </c>
      <c r="C289" t="inlineStr">
        <is>
          <t>Delta</t>
        </is>
      </c>
      <c r="D289" t="inlineStr">
        <is>
          <t>Wholesale</t>
        </is>
      </c>
      <c r="E289" t="inlineStr">
        <is>
          <t>Marino</t>
        </is>
      </c>
      <c r="F289" t="n">
        <v>31</v>
      </c>
      <c r="G289" s="2" t="n">
        <v>39.47</v>
      </c>
      <c r="H289" s="2" t="n">
        <v>1223.57</v>
      </c>
      <c r="I289" s="2" t="n">
        <v>942.22</v>
      </c>
      <c r="J289">
        <f>PROPER(TRIM(SUBSTITUTE(SalesRaw[[#This Row],[Region]],_xlfn.UNICHAR(160)," ")))</f>
        <v/>
      </c>
      <c r="K289">
        <f>IF(ISNUMBER(SalesRaw[[#This Row],[Revenue]]),SalesRaw[[#This Row],[Revenue]],_xlfn.NUMBERVALUE(_xlfn.REGEXREPLACE(SalesRaw[[#This Row],[Revenue]],"[^0-9,.]",""),",","."))</f>
        <v/>
      </c>
      <c r="L289" s="1">
        <f t="array" ref="L28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8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89">
        <f>IF(COUNTIFS(INDEX(SalesRaw[Key],1):SalesRaw[[#This Row],[Key]],SalesRaw[[#This Row],[Key]])&gt;1,"dup","ok")</f>
        <v/>
      </c>
    </row>
    <row r="290">
      <c r="A290" s="1" t="n">
        <v>46715</v>
      </c>
      <c r="B290" t="inlineStr">
        <is>
          <t xml:space="preserve">North </t>
        </is>
      </c>
      <c r="C290" t="inlineStr">
        <is>
          <t>Aurora</t>
        </is>
      </c>
      <c r="D290" t="inlineStr">
        <is>
          <t>Retail</t>
        </is>
      </c>
      <c r="E290" t="inlineStr">
        <is>
          <t>Greco</t>
        </is>
      </c>
      <c r="F290" t="n">
        <v>15</v>
      </c>
      <c r="G290" s="2" t="n">
        <v>113.08</v>
      </c>
      <c r="H290" s="2" t="n">
        <v>1696.2</v>
      </c>
      <c r="I290" s="2" t="n">
        <v>1018.2</v>
      </c>
      <c r="J290">
        <f>PROPER(TRIM(SUBSTITUTE(SalesRaw[[#This Row],[Region]],_xlfn.UNICHAR(160)," ")))</f>
        <v/>
      </c>
      <c r="K290">
        <f>IF(ISNUMBER(SalesRaw[[#This Row],[Revenue]]),SalesRaw[[#This Row],[Revenue]],_xlfn.NUMBERVALUE(_xlfn.REGEXREPLACE(SalesRaw[[#This Row],[Revenue]],"[^0-9,.]",""),",","."))</f>
        <v/>
      </c>
      <c r="L290" s="1">
        <f t="array" ref="L29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9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90">
        <f>IF(COUNTIFS(INDEX(SalesRaw[Key],1):SalesRaw[[#This Row],[Key]],SalesRaw[[#This Row],[Key]])&gt;1,"dup","ok")</f>
        <v/>
      </c>
    </row>
    <row r="291">
      <c r="A291" s="1" t="n">
        <v>46715</v>
      </c>
      <c r="B291" t="inlineStr">
        <is>
          <t>south</t>
        </is>
      </c>
      <c r="C291" t="inlineStr">
        <is>
          <t>Everest</t>
        </is>
      </c>
      <c r="D291" t="inlineStr">
        <is>
          <t>Retail</t>
        </is>
      </c>
      <c r="E291" t="inlineStr">
        <is>
          <t>Bianchi</t>
        </is>
      </c>
      <c r="F291" t="n">
        <v>15</v>
      </c>
      <c r="G291" s="2" t="n">
        <v>336.48</v>
      </c>
      <c r="H291" s="2" t="n">
        <v>5047.2</v>
      </c>
      <c r="I291" s="2" t="n">
        <v>2481.78</v>
      </c>
      <c r="J291">
        <f>PROPER(TRIM(SUBSTITUTE(SalesRaw[[#This Row],[Region]],_xlfn.UNICHAR(160)," ")))</f>
        <v/>
      </c>
      <c r="K291">
        <f>IF(ISNUMBER(SalesRaw[[#This Row],[Revenue]]),SalesRaw[[#This Row],[Revenue]],_xlfn.NUMBERVALUE(_xlfn.REGEXREPLACE(SalesRaw[[#This Row],[Revenue]],"[^0-9,.]",""),",","."))</f>
        <v/>
      </c>
      <c r="L291" s="1">
        <f t="array" ref="L29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9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91">
        <f>IF(COUNTIFS(INDEX(SalesRaw[Key],1):SalesRaw[[#This Row],[Key]],SalesRaw[[#This Row],[Key]])&gt;1,"dup","ok")</f>
        <v/>
      </c>
    </row>
    <row r="292">
      <c r="A292" s="1" t="n">
        <v>46716</v>
      </c>
      <c r="B292" t="inlineStr">
        <is>
          <t>west</t>
        </is>
      </c>
      <c r="C292" t="inlineStr">
        <is>
          <t>Delta</t>
        </is>
      </c>
      <c r="D292" t="inlineStr">
        <is>
          <t>Online</t>
        </is>
      </c>
      <c r="E292" t="inlineStr">
        <is>
          <t>Rizzo</t>
        </is>
      </c>
      <c r="F292" t="n">
        <v>11</v>
      </c>
      <c r="G292" s="2" t="n">
        <v>42.41</v>
      </c>
      <c r="H292" s="2" t="n">
        <v>466.51</v>
      </c>
      <c r="I292" s="2" t="n">
        <v>365.23</v>
      </c>
      <c r="J292">
        <f>PROPER(TRIM(SUBSTITUTE(SalesRaw[[#This Row],[Region]],_xlfn.UNICHAR(160)," ")))</f>
        <v/>
      </c>
      <c r="K292">
        <f>IF(ISNUMBER(SalesRaw[[#This Row],[Revenue]]),SalesRaw[[#This Row],[Revenue]],_xlfn.NUMBERVALUE(_xlfn.REGEXREPLACE(SalesRaw[[#This Row],[Revenue]],"[^0-9,.]",""),",","."))</f>
        <v/>
      </c>
      <c r="L292" s="1">
        <f t="array" ref="L29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9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92">
        <f>IF(COUNTIFS(INDEX(SalesRaw[Key],1):SalesRaw[[#This Row],[Key]],SalesRaw[[#This Row],[Key]])&gt;1,"dup","ok")</f>
        <v/>
      </c>
    </row>
    <row r="293">
      <c r="A293" s="1" t="n">
        <v>46717</v>
      </c>
      <c r="B293" t="inlineStr">
        <is>
          <t>South</t>
        </is>
      </c>
      <c r="C293" t="inlineStr">
        <is>
          <t>Delta</t>
        </is>
      </c>
      <c r="D293" t="inlineStr">
        <is>
          <t>Online</t>
        </is>
      </c>
      <c r="E293" t="inlineStr">
        <is>
          <t>Greco</t>
        </is>
      </c>
      <c r="F293" t="n">
        <v>48</v>
      </c>
      <c r="G293" s="2" t="n">
        <v>45.44</v>
      </c>
      <c r="H293" s="2" t="n">
        <v>2181.12</v>
      </c>
      <c r="I293" s="2" t="n">
        <v>1668.98</v>
      </c>
      <c r="J293">
        <f>PROPER(TRIM(SUBSTITUTE(SalesRaw[[#This Row],[Region]],_xlfn.UNICHAR(160)," ")))</f>
        <v/>
      </c>
      <c r="K293">
        <f>IF(ISNUMBER(SalesRaw[[#This Row],[Revenue]]),SalesRaw[[#This Row],[Revenue]],_xlfn.NUMBERVALUE(_xlfn.REGEXREPLACE(SalesRaw[[#This Row],[Revenue]],"[^0-9,.]",""),",","."))</f>
        <v/>
      </c>
      <c r="L293" s="1">
        <f t="array" ref="L29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9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93">
        <f>IF(COUNTIFS(INDEX(SalesRaw[Key],1):SalesRaw[[#This Row],[Key]],SalesRaw[[#This Row],[Key]])&gt;1,"dup","ok")</f>
        <v/>
      </c>
    </row>
    <row r="294">
      <c r="A294" s="1" t="n">
        <v>46718</v>
      </c>
      <c r="B294" t="inlineStr">
        <is>
          <t>North</t>
        </is>
      </c>
      <c r="C294" t="inlineStr">
        <is>
          <t>Aurora</t>
        </is>
      </c>
      <c r="D294" t="inlineStr">
        <is>
          <t>Online</t>
        </is>
      </c>
      <c r="E294" t="inlineStr">
        <is>
          <t>Rizzo</t>
        </is>
      </c>
      <c r="F294" t="n">
        <v>52</v>
      </c>
      <c r="G294" s="2" t="n">
        <v>126.94</v>
      </c>
      <c r="H294" s="2" t="n">
        <v>6600.88</v>
      </c>
      <c r="I294" s="2" t="n">
        <v>4010.25</v>
      </c>
      <c r="J294">
        <f>PROPER(TRIM(SUBSTITUTE(SalesRaw[[#This Row],[Region]],_xlfn.UNICHAR(160)," ")))</f>
        <v/>
      </c>
      <c r="K294">
        <f>IF(ISNUMBER(SalesRaw[[#This Row],[Revenue]]),SalesRaw[[#This Row],[Revenue]],_xlfn.NUMBERVALUE(_xlfn.REGEXREPLACE(SalesRaw[[#This Row],[Revenue]],"[^0-9,.]",""),",","."))</f>
        <v/>
      </c>
      <c r="L294" s="1">
        <f t="array" ref="L29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9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94">
        <f>IF(COUNTIFS(INDEX(SalesRaw[Key],1):SalesRaw[[#This Row],[Key]],SalesRaw[[#This Row],[Key]])&gt;1,"dup","ok")</f>
        <v/>
      </c>
    </row>
    <row r="295">
      <c r="A295" s="1" t="n">
        <v>46718</v>
      </c>
      <c r="B295" t="inlineStr">
        <is>
          <t xml:space="preserve">East </t>
        </is>
      </c>
      <c r="C295" t="inlineStr">
        <is>
          <t>Cascade</t>
        </is>
      </c>
      <c r="D295" t="inlineStr">
        <is>
          <t>Online</t>
        </is>
      </c>
      <c r="E295" t="inlineStr">
        <is>
          <t>Bianchi</t>
        </is>
      </c>
      <c r="F295" t="n">
        <v>39</v>
      </c>
      <c r="G295" s="2" t="n">
        <v>198.36</v>
      </c>
      <c r="H295" s="2" t="n">
        <v>7736.04</v>
      </c>
      <c r="I295" s="2" t="n">
        <v>4237.78</v>
      </c>
      <c r="J295">
        <f>PROPER(TRIM(SUBSTITUTE(SalesRaw[[#This Row],[Region]],_xlfn.UNICHAR(160)," ")))</f>
        <v/>
      </c>
      <c r="K295">
        <f>IF(ISNUMBER(SalesRaw[[#This Row],[Revenue]]),SalesRaw[[#This Row],[Revenue]],_xlfn.NUMBERVALUE(_xlfn.REGEXREPLACE(SalesRaw[[#This Row],[Revenue]],"[^0-9,.]",""),",","."))</f>
        <v/>
      </c>
      <c r="L295" s="1">
        <f t="array" ref="L29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9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95">
        <f>IF(COUNTIFS(INDEX(SalesRaw[Key],1):SalesRaw[[#This Row],[Key]],SalesRaw[[#This Row],[Key]])&gt;1,"dup","ok")</f>
        <v/>
      </c>
    </row>
    <row r="296">
      <c r="A296" s="1" t="n">
        <v>46718</v>
      </c>
      <c r="B296" t="inlineStr">
        <is>
          <t>North</t>
        </is>
      </c>
      <c r="C296" t="inlineStr">
        <is>
          <t>Aurora</t>
        </is>
      </c>
      <c r="D296" t="inlineStr">
        <is>
          <t>Retail</t>
        </is>
      </c>
      <c r="E296" t="inlineStr">
        <is>
          <t>Greco</t>
        </is>
      </c>
      <c r="F296" t="n">
        <v>35</v>
      </c>
      <c r="G296" s="2" t="n">
        <v>124.58</v>
      </c>
      <c r="H296" s="2" t="n">
        <v>4360.3</v>
      </c>
      <c r="I296" s="2" t="n">
        <v>2779.15</v>
      </c>
      <c r="J296">
        <f>PROPER(TRIM(SUBSTITUTE(SalesRaw[[#This Row],[Region]],_xlfn.UNICHAR(160)," ")))</f>
        <v/>
      </c>
      <c r="K296">
        <f>IF(ISNUMBER(SalesRaw[[#This Row],[Revenue]]),SalesRaw[[#This Row],[Revenue]],_xlfn.NUMBERVALUE(_xlfn.REGEXREPLACE(SalesRaw[[#This Row],[Revenue]],"[^0-9,.]",""),",","."))</f>
        <v/>
      </c>
      <c r="L296" s="1">
        <f t="array" ref="L29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9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96">
        <f>IF(COUNTIFS(INDEX(SalesRaw[Key],1):SalesRaw[[#This Row],[Key]],SalesRaw[[#This Row],[Key]])&gt;1,"dup","ok")</f>
        <v/>
      </c>
    </row>
    <row r="297">
      <c r="A297" s="1" t="n">
        <v>46718</v>
      </c>
      <c r="B297" t="inlineStr">
        <is>
          <t>East</t>
        </is>
      </c>
      <c r="C297" t="inlineStr">
        <is>
          <t>Delta</t>
        </is>
      </c>
      <c r="D297" t="inlineStr">
        <is>
          <t>Wholesale</t>
        </is>
      </c>
      <c r="E297" t="inlineStr">
        <is>
          <t>Sala</t>
        </is>
      </c>
      <c r="F297" t="n">
        <v>29</v>
      </c>
      <c r="G297" s="2" t="n">
        <v>41.94</v>
      </c>
      <c r="H297" s="2" t="n">
        <v>1216.26</v>
      </c>
      <c r="I297" s="2" t="n">
        <v>979.55</v>
      </c>
      <c r="J297">
        <f>PROPER(TRIM(SUBSTITUTE(SalesRaw[[#This Row],[Region]],_xlfn.UNICHAR(160)," ")))</f>
        <v/>
      </c>
      <c r="K297">
        <f>IF(ISNUMBER(SalesRaw[[#This Row],[Revenue]]),SalesRaw[[#This Row],[Revenue]],_xlfn.NUMBERVALUE(_xlfn.REGEXREPLACE(SalesRaw[[#This Row],[Revenue]],"[^0-9,.]",""),",","."))</f>
        <v/>
      </c>
      <c r="L297" s="1">
        <f t="array" ref="L29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9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97">
        <f>IF(COUNTIFS(INDEX(SalesRaw[Key],1):SalesRaw[[#This Row],[Key]],SalesRaw[[#This Row],[Key]])&gt;1,"dup","ok")</f>
        <v/>
      </c>
    </row>
    <row r="298">
      <c r="A298" s="1" t="n">
        <v>46719</v>
      </c>
      <c r="B298" t="inlineStr">
        <is>
          <t>South</t>
        </is>
      </c>
      <c r="C298" t="inlineStr">
        <is>
          <t>Aurora</t>
        </is>
      </c>
      <c r="D298" t="inlineStr">
        <is>
          <t>Retail</t>
        </is>
      </c>
      <c r="E298" t="inlineStr">
        <is>
          <t>Greco</t>
        </is>
      </c>
      <c r="F298" t="n">
        <v>11</v>
      </c>
      <c r="G298" s="2" t="n">
        <v>119.28</v>
      </c>
      <c r="H298" s="2" t="n">
        <v>1312.08</v>
      </c>
      <c r="I298" s="2" t="n">
        <v>798.52</v>
      </c>
      <c r="J298">
        <f>PROPER(TRIM(SUBSTITUTE(SalesRaw[[#This Row],[Region]],_xlfn.UNICHAR(160)," ")))</f>
        <v/>
      </c>
      <c r="K298">
        <f>IF(ISNUMBER(SalesRaw[[#This Row],[Revenue]]),SalesRaw[[#This Row],[Revenue]],_xlfn.NUMBERVALUE(_xlfn.REGEXREPLACE(SalesRaw[[#This Row],[Revenue]],"[^0-9,.]",""),",","."))</f>
        <v/>
      </c>
      <c r="L298" s="1">
        <f t="array" ref="L29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9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98">
        <f>IF(COUNTIFS(INDEX(SalesRaw[Key],1):SalesRaw[[#This Row],[Key]],SalesRaw[[#This Row],[Key]])&gt;1,"dup","ok")</f>
        <v/>
      </c>
    </row>
    <row r="299">
      <c r="A299" s="1" t="n">
        <v>46719</v>
      </c>
      <c r="B299" t="inlineStr">
        <is>
          <t>north</t>
        </is>
      </c>
      <c r="C299" t="inlineStr">
        <is>
          <t>Cascade</t>
        </is>
      </c>
      <c r="D299" t="inlineStr">
        <is>
          <t>Online</t>
        </is>
      </c>
      <c r="E299" t="inlineStr">
        <is>
          <t>Sala</t>
        </is>
      </c>
      <c r="F299" t="n">
        <v>19</v>
      </c>
      <c r="G299" s="2" t="n">
        <v>201.67</v>
      </c>
      <c r="H299" s="2" t="n">
        <v>3831.73</v>
      </c>
      <c r="I299" s="2" t="n">
        <v>2166.72</v>
      </c>
      <c r="J299">
        <f>PROPER(TRIM(SUBSTITUTE(SalesRaw[[#This Row],[Region]],_xlfn.UNICHAR(160)," ")))</f>
        <v/>
      </c>
      <c r="K299">
        <f>IF(ISNUMBER(SalesRaw[[#This Row],[Revenue]]),SalesRaw[[#This Row],[Revenue]],_xlfn.NUMBERVALUE(_xlfn.REGEXREPLACE(SalesRaw[[#This Row],[Revenue]],"[^0-9,.]",""),",","."))</f>
        <v/>
      </c>
      <c r="L299" s="1">
        <f t="array" ref="L29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29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299">
        <f>IF(COUNTIFS(INDEX(SalesRaw[Key],1):SalesRaw[[#This Row],[Key]],SalesRaw[[#This Row],[Key]])&gt;1,"dup","ok")</f>
        <v/>
      </c>
    </row>
    <row r="300">
      <c r="A300" s="1" t="n">
        <v>46721</v>
      </c>
      <c r="B300" t="inlineStr">
        <is>
          <t>North</t>
        </is>
      </c>
      <c r="C300" t="inlineStr">
        <is>
          <t>Aurora</t>
        </is>
      </c>
      <c r="D300" t="inlineStr">
        <is>
          <t>Wholesale</t>
        </is>
      </c>
      <c r="E300" t="inlineStr">
        <is>
          <t>Greco</t>
        </is>
      </c>
      <c r="F300" t="n">
        <v>54</v>
      </c>
      <c r="G300" s="2" t="n">
        <v>97.5</v>
      </c>
      <c r="H300" s="2" t="n">
        <v>5265</v>
      </c>
      <c r="I300" s="2" t="n">
        <v>3173.52</v>
      </c>
      <c r="J300">
        <f>PROPER(TRIM(SUBSTITUTE(SalesRaw[[#This Row],[Region]],_xlfn.UNICHAR(160)," ")))</f>
        <v/>
      </c>
      <c r="K300">
        <f>IF(ISNUMBER(SalesRaw[[#This Row],[Revenue]]),SalesRaw[[#This Row],[Revenue]],_xlfn.NUMBERVALUE(_xlfn.REGEXREPLACE(SalesRaw[[#This Row],[Revenue]],"[^0-9,.]",""),",","."))</f>
        <v/>
      </c>
      <c r="L300" s="1">
        <f t="array" ref="L30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0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00">
        <f>IF(COUNTIFS(INDEX(SalesRaw[Key],1):SalesRaw[[#This Row],[Key]],SalesRaw[[#This Row],[Key]])&gt;1,"dup","ok")</f>
        <v/>
      </c>
    </row>
    <row r="301">
      <c r="A301" s="1" t="n">
        <v>46721</v>
      </c>
      <c r="B301" t="inlineStr">
        <is>
          <t>West</t>
        </is>
      </c>
      <c r="C301" t="inlineStr">
        <is>
          <t>Borealis</t>
        </is>
      </c>
      <c r="D301" t="inlineStr">
        <is>
          <t>Wholesale</t>
        </is>
      </c>
      <c r="E301" t="inlineStr">
        <is>
          <t>Ferrari</t>
        </is>
      </c>
      <c r="F301" t="n">
        <v>33</v>
      </c>
      <c r="G301" s="2" t="n">
        <v>80.37</v>
      </c>
      <c r="H301" s="2" t="n">
        <v>2652.21</v>
      </c>
      <c r="I301" s="2" t="n">
        <v>1831.59</v>
      </c>
      <c r="J301">
        <f>PROPER(TRIM(SUBSTITUTE(SalesRaw[[#This Row],[Region]],_xlfn.UNICHAR(160)," ")))</f>
        <v/>
      </c>
      <c r="K301">
        <f>IF(ISNUMBER(SalesRaw[[#This Row],[Revenue]]),SalesRaw[[#This Row],[Revenue]],_xlfn.NUMBERVALUE(_xlfn.REGEXREPLACE(SalesRaw[[#This Row],[Revenue]],"[^0-9,.]",""),",","."))</f>
        <v/>
      </c>
      <c r="L301" s="1">
        <f t="array" ref="L30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0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01">
        <f>IF(COUNTIFS(INDEX(SalesRaw[Key],1):SalesRaw[[#This Row],[Key]],SalesRaw[[#This Row],[Key]])&gt;1,"dup","ok")</f>
        <v/>
      </c>
    </row>
    <row r="302">
      <c r="A302" s="1" t="n">
        <v>46723</v>
      </c>
      <c r="B302" t="inlineStr">
        <is>
          <t xml:space="preserve">North </t>
        </is>
      </c>
      <c r="C302" t="inlineStr">
        <is>
          <t>Borealis</t>
        </is>
      </c>
      <c r="D302" t="inlineStr">
        <is>
          <t>Retail</t>
        </is>
      </c>
      <c r="E302" t="inlineStr">
        <is>
          <t>Marino</t>
        </is>
      </c>
      <c r="F302" t="n">
        <v>22</v>
      </c>
      <c r="G302" s="2" t="n">
        <v>86.68000000000001</v>
      </c>
      <c r="H302" s="2" t="n">
        <v>1906.96</v>
      </c>
      <c r="I302" s="2" t="n">
        <v>1323.92</v>
      </c>
      <c r="J302">
        <f>PROPER(TRIM(SUBSTITUTE(SalesRaw[[#This Row],[Region]],_xlfn.UNICHAR(160)," ")))</f>
        <v/>
      </c>
      <c r="K302">
        <f>IF(ISNUMBER(SalesRaw[[#This Row],[Revenue]]),SalesRaw[[#This Row],[Revenue]],_xlfn.NUMBERVALUE(_xlfn.REGEXREPLACE(SalesRaw[[#This Row],[Revenue]],"[^0-9,.]",""),",","."))</f>
        <v/>
      </c>
      <c r="L302" s="1">
        <f t="array" ref="L30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0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02">
        <f>IF(COUNTIFS(INDEX(SalesRaw[Key],1):SalesRaw[[#This Row],[Key]],SalesRaw[[#This Row],[Key]])&gt;1,"dup","ok")</f>
        <v/>
      </c>
    </row>
    <row r="303">
      <c r="A303" t="inlineStr">
        <is>
          <t>02/12/2027</t>
        </is>
      </c>
      <c r="B303" t="inlineStr">
        <is>
          <t>SOUTH</t>
        </is>
      </c>
      <c r="C303" t="inlineStr">
        <is>
          <t>Aurora</t>
        </is>
      </c>
      <c r="D303" t="inlineStr">
        <is>
          <t>Wholesale</t>
        </is>
      </c>
      <c r="E303" t="inlineStr">
        <is>
          <t>Villa</t>
        </is>
      </c>
      <c r="F303" t="n">
        <v>30</v>
      </c>
      <c r="G303" s="2" t="n">
        <v>109.9</v>
      </c>
      <c r="H303" s="2" t="n">
        <v>3297</v>
      </c>
      <c r="I303" s="2" t="n">
        <v>2086.64</v>
      </c>
      <c r="J303">
        <f>PROPER(TRIM(SUBSTITUTE(SalesRaw[[#This Row],[Region]],_xlfn.UNICHAR(160)," ")))</f>
        <v/>
      </c>
      <c r="K303">
        <f>IF(ISNUMBER(SalesRaw[[#This Row],[Revenue]]),SalesRaw[[#This Row],[Revenue]],_xlfn.NUMBERVALUE(_xlfn.REGEXREPLACE(SalesRaw[[#This Row],[Revenue]],"[^0-9,.]",""),",","."))</f>
        <v/>
      </c>
      <c r="L303" s="1">
        <f t="array" ref="L30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0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03">
        <f>IF(COUNTIFS(INDEX(SalesRaw[Key],1):SalesRaw[[#This Row],[Key]],SalesRaw[[#This Row],[Key]])&gt;1,"dup","ok")</f>
        <v/>
      </c>
    </row>
    <row r="304">
      <c r="A304" s="1" t="n">
        <v>46723</v>
      </c>
      <c r="B304" t="inlineStr">
        <is>
          <t>East</t>
        </is>
      </c>
      <c r="C304" t="inlineStr">
        <is>
          <t>Cascade</t>
        </is>
      </c>
      <c r="D304" t="inlineStr">
        <is>
          <t>Online</t>
        </is>
      </c>
      <c r="E304" t="inlineStr">
        <is>
          <t>Rizzo</t>
        </is>
      </c>
      <c r="F304" t="n">
        <v>28</v>
      </c>
      <c r="G304" s="2" t="n">
        <v>223.09</v>
      </c>
      <c r="H304" s="2" t="n">
        <v>6246.52</v>
      </c>
      <c r="I304" s="2" t="n">
        <v>3502.46</v>
      </c>
      <c r="J304">
        <f>PROPER(TRIM(SUBSTITUTE(SalesRaw[[#This Row],[Region]],_xlfn.UNICHAR(160)," ")))</f>
        <v/>
      </c>
      <c r="K304">
        <f>IF(ISNUMBER(SalesRaw[[#This Row],[Revenue]]),SalesRaw[[#This Row],[Revenue]],_xlfn.NUMBERVALUE(_xlfn.REGEXREPLACE(SalesRaw[[#This Row],[Revenue]],"[^0-9,.]",""),",","."))</f>
        <v/>
      </c>
      <c r="L304" s="1">
        <f t="array" ref="L30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0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04">
        <f>IF(COUNTIFS(INDEX(SalesRaw[Key],1):SalesRaw[[#This Row],[Key]],SalesRaw[[#This Row],[Key]])&gt;1,"dup","ok")</f>
        <v/>
      </c>
    </row>
    <row r="305">
      <c r="A305" s="1" t="n">
        <v>46724</v>
      </c>
      <c r="B305" t="inlineStr">
        <is>
          <t>east</t>
        </is>
      </c>
      <c r="C305" t="inlineStr">
        <is>
          <t>Aurora</t>
        </is>
      </c>
      <c r="D305" t="inlineStr">
        <is>
          <t>Online</t>
        </is>
      </c>
      <c r="E305" t="inlineStr">
        <is>
          <t>Rizzo</t>
        </is>
      </c>
      <c r="F305" t="n">
        <v>35</v>
      </c>
      <c r="G305" s="2" t="n">
        <v>116.9</v>
      </c>
      <c r="H305" s="2" t="n">
        <v>4091.5</v>
      </c>
      <c r="I305" s="2" t="n">
        <v>2565.71</v>
      </c>
      <c r="J305">
        <f>PROPER(TRIM(SUBSTITUTE(SalesRaw[[#This Row],[Region]],_xlfn.UNICHAR(160)," ")))</f>
        <v/>
      </c>
      <c r="K305">
        <f>IF(ISNUMBER(SalesRaw[[#This Row],[Revenue]]),SalesRaw[[#This Row],[Revenue]],_xlfn.NUMBERVALUE(_xlfn.REGEXREPLACE(SalesRaw[[#This Row],[Revenue]],"[^0-9,.]",""),",","."))</f>
        <v/>
      </c>
      <c r="L305" s="1">
        <f t="array" ref="L30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0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05">
        <f>IF(COUNTIFS(INDEX(SalesRaw[Key],1):SalesRaw[[#This Row],[Key]],SalesRaw[[#This Row],[Key]])&gt;1,"dup","ok")</f>
        <v/>
      </c>
    </row>
    <row r="306">
      <c r="A306" s="1" t="n">
        <v>46725</v>
      </c>
      <c r="B306" t="inlineStr">
        <is>
          <t>East</t>
        </is>
      </c>
      <c r="C306" t="inlineStr">
        <is>
          <t>Delta</t>
        </is>
      </c>
      <c r="D306" t="inlineStr">
        <is>
          <t>Online</t>
        </is>
      </c>
      <c r="E306" t="inlineStr">
        <is>
          <t>Villa</t>
        </is>
      </c>
      <c r="F306" t="n">
        <v>56</v>
      </c>
      <c r="G306" s="2" t="n">
        <v>46.65</v>
      </c>
      <c r="H306" t="inlineStr">
        <is>
          <t>€ 2.612,40</t>
        </is>
      </c>
      <c r="I306" s="2" t="n">
        <v>2065.93</v>
      </c>
      <c r="J306">
        <f>PROPER(TRIM(SUBSTITUTE(SalesRaw[[#This Row],[Region]],_xlfn.UNICHAR(160)," ")))</f>
        <v/>
      </c>
      <c r="K306">
        <f>IF(ISNUMBER(SalesRaw[[#This Row],[Revenue]]),SalesRaw[[#This Row],[Revenue]],_xlfn.NUMBERVALUE(_xlfn.REGEXREPLACE(SalesRaw[[#This Row],[Revenue]],"[^0-9,.]",""),",","."))</f>
        <v/>
      </c>
      <c r="L306" s="1">
        <f t="array" ref="L30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0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06">
        <f>IF(COUNTIFS(INDEX(SalesRaw[Key],1):SalesRaw[[#This Row],[Key]],SalesRaw[[#This Row],[Key]])&gt;1,"dup","ok")</f>
        <v/>
      </c>
    </row>
    <row r="307">
      <c r="A307" s="1" t="n">
        <v>46725</v>
      </c>
      <c r="B307" t="inlineStr">
        <is>
          <t>South</t>
        </is>
      </c>
      <c r="C307" t="inlineStr">
        <is>
          <t>Delta</t>
        </is>
      </c>
      <c r="D307" t="inlineStr">
        <is>
          <t>Online</t>
        </is>
      </c>
      <c r="E307" t="inlineStr">
        <is>
          <t>Villa</t>
        </is>
      </c>
      <c r="F307" t="n">
        <v>23</v>
      </c>
      <c r="G307" s="2" t="n">
        <v>43.79</v>
      </c>
      <c r="H307" s="2" t="n">
        <v>1007.17</v>
      </c>
      <c r="I307" s="2" t="n">
        <v>802.11</v>
      </c>
      <c r="J307">
        <f>PROPER(TRIM(SUBSTITUTE(SalesRaw[[#This Row],[Region]],_xlfn.UNICHAR(160)," ")))</f>
        <v/>
      </c>
      <c r="K307">
        <f>IF(ISNUMBER(SalesRaw[[#This Row],[Revenue]]),SalesRaw[[#This Row],[Revenue]],_xlfn.NUMBERVALUE(_xlfn.REGEXREPLACE(SalesRaw[[#This Row],[Revenue]],"[^0-9,.]",""),",","."))</f>
        <v/>
      </c>
      <c r="L307" s="1">
        <f t="array" ref="L30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0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07">
        <f>IF(COUNTIFS(INDEX(SalesRaw[Key],1):SalesRaw[[#This Row],[Key]],SalesRaw[[#This Row],[Key]])&gt;1,"dup","ok")</f>
        <v/>
      </c>
    </row>
    <row r="308">
      <c r="A308" s="1" t="n">
        <v>46725</v>
      </c>
      <c r="B308" t="inlineStr">
        <is>
          <t>North</t>
        </is>
      </c>
      <c r="C308" t="inlineStr">
        <is>
          <t>Borealis</t>
        </is>
      </c>
      <c r="D308" t="inlineStr">
        <is>
          <t>Wholesale</t>
        </is>
      </c>
      <c r="E308" t="inlineStr">
        <is>
          <t>Bianchi</t>
        </is>
      </c>
      <c r="F308" t="n">
        <v>20</v>
      </c>
      <c r="G308" s="2" t="n">
        <v>78.25</v>
      </c>
      <c r="H308" s="2" t="n">
        <v>1565</v>
      </c>
      <c r="I308" s="2" t="n">
        <v>1054.6</v>
      </c>
      <c r="J308">
        <f>PROPER(TRIM(SUBSTITUTE(SalesRaw[[#This Row],[Region]],_xlfn.UNICHAR(160)," ")))</f>
        <v/>
      </c>
      <c r="K308">
        <f>IF(ISNUMBER(SalesRaw[[#This Row],[Revenue]]),SalesRaw[[#This Row],[Revenue]],_xlfn.NUMBERVALUE(_xlfn.REGEXREPLACE(SalesRaw[[#This Row],[Revenue]],"[^0-9,.]",""),",","."))</f>
        <v/>
      </c>
      <c r="L308" s="1">
        <f t="array" ref="L30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0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08">
        <f>IF(COUNTIFS(INDEX(SalesRaw[Key],1):SalesRaw[[#This Row],[Key]],SalesRaw[[#This Row],[Key]])&gt;1,"dup","ok")</f>
        <v/>
      </c>
    </row>
    <row r="309">
      <c r="A309" s="1" t="n">
        <v>46726</v>
      </c>
      <c r="B309" t="inlineStr">
        <is>
          <t>East</t>
        </is>
      </c>
      <c r="C309" t="inlineStr">
        <is>
          <t>Borealis</t>
        </is>
      </c>
      <c r="D309" t="inlineStr">
        <is>
          <t>Wholesale</t>
        </is>
      </c>
      <c r="E309" t="inlineStr">
        <is>
          <t>Greco</t>
        </is>
      </c>
      <c r="F309" t="n">
        <v>56</v>
      </c>
      <c r="G309" s="2" t="n">
        <v>70.02</v>
      </c>
      <c r="H309" s="2" t="n">
        <v>3921.12</v>
      </c>
      <c r="I309" s="2" t="n">
        <v>2696.03</v>
      </c>
      <c r="J309">
        <f>PROPER(TRIM(SUBSTITUTE(SalesRaw[[#This Row],[Region]],_xlfn.UNICHAR(160)," ")))</f>
        <v/>
      </c>
      <c r="K309">
        <f>IF(ISNUMBER(SalesRaw[[#This Row],[Revenue]]),SalesRaw[[#This Row],[Revenue]],_xlfn.NUMBERVALUE(_xlfn.REGEXREPLACE(SalesRaw[[#This Row],[Revenue]],"[^0-9,.]",""),",","."))</f>
        <v/>
      </c>
      <c r="L309" s="1">
        <f t="array" ref="L30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0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09">
        <f>IF(COUNTIFS(INDEX(SalesRaw[Key],1):SalesRaw[[#This Row],[Key]],SalesRaw[[#This Row],[Key]])&gt;1,"dup","ok")</f>
        <v/>
      </c>
    </row>
    <row r="310">
      <c r="A310" t="inlineStr">
        <is>
          <t>07/12/2027</t>
        </is>
      </c>
      <c r="B310" t="inlineStr">
        <is>
          <t>North</t>
        </is>
      </c>
      <c r="C310" t="inlineStr">
        <is>
          <t>Delta</t>
        </is>
      </c>
      <c r="D310" t="inlineStr">
        <is>
          <t>Wholesale</t>
        </is>
      </c>
      <c r="E310" t="inlineStr">
        <is>
          <t>Marino</t>
        </is>
      </c>
      <c r="F310" t="n">
        <v>23</v>
      </c>
      <c r="G310" s="2" t="n">
        <v>37.09</v>
      </c>
      <c r="H310" t="inlineStr">
        <is>
          <t>€ 853,07</t>
        </is>
      </c>
      <c r="I310" s="2" t="n">
        <v>665.79</v>
      </c>
      <c r="J310">
        <f>PROPER(TRIM(SUBSTITUTE(SalesRaw[[#This Row],[Region]],_xlfn.UNICHAR(160)," ")))</f>
        <v/>
      </c>
      <c r="K310">
        <f>IF(ISNUMBER(SalesRaw[[#This Row],[Revenue]]),SalesRaw[[#This Row],[Revenue]],_xlfn.NUMBERVALUE(_xlfn.REGEXREPLACE(SalesRaw[[#This Row],[Revenue]],"[^0-9,.]",""),",","."))</f>
        <v/>
      </c>
      <c r="L310" s="1">
        <f t="array" ref="L31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1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10">
        <f>IF(COUNTIFS(INDEX(SalesRaw[Key],1):SalesRaw[[#This Row],[Key]],SalesRaw[[#This Row],[Key]])&gt;1,"dup","ok")</f>
        <v/>
      </c>
    </row>
    <row r="311">
      <c r="A311" s="1" t="n">
        <v>46730</v>
      </c>
      <c r="B311" t="inlineStr">
        <is>
          <t>South</t>
        </is>
      </c>
      <c r="C311" t="inlineStr">
        <is>
          <t>Delta</t>
        </is>
      </c>
      <c r="D311" t="inlineStr">
        <is>
          <t>Wholesale</t>
        </is>
      </c>
      <c r="E311" t="inlineStr">
        <is>
          <t>Ferrari</t>
        </is>
      </c>
      <c r="F311" t="n">
        <v>40</v>
      </c>
      <c r="G311" s="2" t="n">
        <v>39.82</v>
      </c>
      <c r="H311" s="2" t="n">
        <v>1592.8</v>
      </c>
      <c r="I311" s="2" t="n">
        <v>1282.83</v>
      </c>
      <c r="J311">
        <f>PROPER(TRIM(SUBSTITUTE(SalesRaw[[#This Row],[Region]],_xlfn.UNICHAR(160)," ")))</f>
        <v/>
      </c>
      <c r="K311">
        <f>IF(ISNUMBER(SalesRaw[[#This Row],[Revenue]]),SalesRaw[[#This Row],[Revenue]],_xlfn.NUMBERVALUE(_xlfn.REGEXREPLACE(SalesRaw[[#This Row],[Revenue]],"[^0-9,.]",""),",","."))</f>
        <v/>
      </c>
      <c r="L311" s="1">
        <f t="array" ref="L31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1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11">
        <f>IF(COUNTIFS(INDEX(SalesRaw[Key],1):SalesRaw[[#This Row],[Key]],SalesRaw[[#This Row],[Key]])&gt;1,"dup","ok")</f>
        <v/>
      </c>
    </row>
    <row r="312">
      <c r="A312" s="1" t="n">
        <v>46733</v>
      </c>
      <c r="B312" t="inlineStr">
        <is>
          <t>West</t>
        </is>
      </c>
      <c r="C312" t="inlineStr">
        <is>
          <t>Borealis</t>
        </is>
      </c>
      <c r="D312" t="inlineStr">
        <is>
          <t>Online</t>
        </is>
      </c>
      <c r="E312" t="inlineStr">
        <is>
          <t>Greco</t>
        </is>
      </c>
      <c r="F312" t="n">
        <v>38</v>
      </c>
      <c r="G312" s="2" t="n">
        <v>86.29000000000001</v>
      </c>
      <c r="H312" s="2" t="n">
        <v>3279.02</v>
      </c>
      <c r="I312" s="2" t="n">
        <v>2317.24</v>
      </c>
      <c r="J312">
        <f>PROPER(TRIM(SUBSTITUTE(SalesRaw[[#This Row],[Region]],_xlfn.UNICHAR(160)," ")))</f>
        <v/>
      </c>
      <c r="K312">
        <f>IF(ISNUMBER(SalesRaw[[#This Row],[Revenue]]),SalesRaw[[#This Row],[Revenue]],_xlfn.NUMBERVALUE(_xlfn.REGEXREPLACE(SalesRaw[[#This Row],[Revenue]],"[^0-9,.]",""),",","."))</f>
        <v/>
      </c>
      <c r="L312" s="1">
        <f t="array" ref="L31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1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12">
        <f>IF(COUNTIFS(INDEX(SalesRaw[Key],1):SalesRaw[[#This Row],[Key]],SalesRaw[[#This Row],[Key]])&gt;1,"dup","ok")</f>
        <v/>
      </c>
    </row>
    <row r="313">
      <c r="A313" s="1" t="n">
        <v>46734</v>
      </c>
      <c r="B313" t="inlineStr">
        <is>
          <t>South</t>
        </is>
      </c>
      <c r="C313" t="inlineStr">
        <is>
          <t>Everest</t>
        </is>
      </c>
      <c r="D313" t="inlineStr">
        <is>
          <t>Online</t>
        </is>
      </c>
      <c r="E313" t="inlineStr">
        <is>
          <t>Rizzo</t>
        </is>
      </c>
      <c r="F313" t="n">
        <v>38</v>
      </c>
      <c r="G313" s="2" t="n">
        <v>309.72</v>
      </c>
      <c r="H313" s="2" t="n">
        <v>11769.36</v>
      </c>
      <c r="I313" s="2" t="n">
        <v>5858.1</v>
      </c>
      <c r="J313">
        <f>PROPER(TRIM(SUBSTITUTE(SalesRaw[[#This Row],[Region]],_xlfn.UNICHAR(160)," ")))</f>
        <v/>
      </c>
      <c r="K313">
        <f>IF(ISNUMBER(SalesRaw[[#This Row],[Revenue]]),SalesRaw[[#This Row],[Revenue]],_xlfn.NUMBERVALUE(_xlfn.REGEXREPLACE(SalesRaw[[#This Row],[Revenue]],"[^0-9,.]",""),",","."))</f>
        <v/>
      </c>
      <c r="L313" s="1">
        <f t="array" ref="L31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1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13">
        <f>IF(COUNTIFS(INDEX(SalesRaw[Key],1):SalesRaw[[#This Row],[Key]],SalesRaw[[#This Row],[Key]])&gt;1,"dup","ok")</f>
        <v/>
      </c>
    </row>
    <row r="314">
      <c r="A314" s="1" t="n">
        <v>46734</v>
      </c>
      <c r="B314" t="inlineStr">
        <is>
          <t xml:space="preserve">East </t>
        </is>
      </c>
      <c r="C314" t="inlineStr">
        <is>
          <t>Delta</t>
        </is>
      </c>
      <c r="D314" t="inlineStr">
        <is>
          <t>Online</t>
        </is>
      </c>
      <c r="E314" t="inlineStr">
        <is>
          <t>Sala</t>
        </is>
      </c>
      <c r="F314" t="n">
        <v>1</v>
      </c>
      <c r="G314" s="2" t="n">
        <v>43.3</v>
      </c>
      <c r="H314" s="2" t="n">
        <v>43.3</v>
      </c>
      <c r="I314" s="2" t="n">
        <v>32.76</v>
      </c>
      <c r="J314">
        <f>PROPER(TRIM(SUBSTITUTE(SalesRaw[[#This Row],[Region]],_xlfn.UNICHAR(160)," ")))</f>
        <v/>
      </c>
      <c r="K314">
        <f>IF(ISNUMBER(SalesRaw[[#This Row],[Revenue]]),SalesRaw[[#This Row],[Revenue]],_xlfn.NUMBERVALUE(_xlfn.REGEXREPLACE(SalesRaw[[#This Row],[Revenue]],"[^0-9,.]",""),",","."))</f>
        <v/>
      </c>
      <c r="L314" s="1">
        <f t="array" ref="L31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1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14">
        <f>IF(COUNTIFS(INDEX(SalesRaw[Key],1):SalesRaw[[#This Row],[Key]],SalesRaw[[#This Row],[Key]])&gt;1,"dup","ok")</f>
        <v/>
      </c>
    </row>
    <row r="315">
      <c r="A315" t="inlineStr">
        <is>
          <t>13/12/2027</t>
        </is>
      </c>
      <c r="B315" t="inlineStr">
        <is>
          <t>West</t>
        </is>
      </c>
      <c r="C315" t="inlineStr">
        <is>
          <t>Cascade</t>
        </is>
      </c>
      <c r="D315" t="inlineStr">
        <is>
          <t>Online</t>
        </is>
      </c>
      <c r="E315" t="inlineStr">
        <is>
          <t>Greco</t>
        </is>
      </c>
      <c r="F315" t="n">
        <v>18</v>
      </c>
      <c r="G315" s="2" t="n">
        <v>211.95</v>
      </c>
      <c r="H315" s="2" t="n">
        <v>3815.1</v>
      </c>
      <c r="I315" s="2" t="n">
        <v>2052.12</v>
      </c>
      <c r="J315">
        <f>PROPER(TRIM(SUBSTITUTE(SalesRaw[[#This Row],[Region]],_xlfn.UNICHAR(160)," ")))</f>
        <v/>
      </c>
      <c r="K315">
        <f>IF(ISNUMBER(SalesRaw[[#This Row],[Revenue]]),SalesRaw[[#This Row],[Revenue]],_xlfn.NUMBERVALUE(_xlfn.REGEXREPLACE(SalesRaw[[#This Row],[Revenue]],"[^0-9,.]",""),",","."))</f>
        <v/>
      </c>
      <c r="L315" s="1">
        <f t="array" ref="L31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1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15">
        <f>IF(COUNTIFS(INDEX(SalesRaw[Key],1):SalesRaw[[#This Row],[Key]],SalesRaw[[#This Row],[Key]])&gt;1,"dup","ok")</f>
        <v/>
      </c>
    </row>
    <row r="316">
      <c r="A316" s="1" t="n">
        <v>46738</v>
      </c>
      <c r="B316" t="inlineStr">
        <is>
          <t>West</t>
        </is>
      </c>
      <c r="C316" t="inlineStr">
        <is>
          <t>Delta</t>
        </is>
      </c>
      <c r="D316" t="inlineStr">
        <is>
          <t>Retail</t>
        </is>
      </c>
      <c r="E316" t="inlineStr">
        <is>
          <t>Ferrari</t>
        </is>
      </c>
      <c r="F316" t="n">
        <v>5</v>
      </c>
      <c r="G316" s="2" t="n">
        <v>46.56</v>
      </c>
      <c r="H316" s="2" t="n">
        <v>232.8</v>
      </c>
      <c r="I316" s="2" t="n">
        <v>188.03</v>
      </c>
      <c r="J316">
        <f>PROPER(TRIM(SUBSTITUTE(SalesRaw[[#This Row],[Region]],_xlfn.UNICHAR(160)," ")))</f>
        <v/>
      </c>
      <c r="K316">
        <f>IF(ISNUMBER(SalesRaw[[#This Row],[Revenue]]),SalesRaw[[#This Row],[Revenue]],_xlfn.NUMBERVALUE(_xlfn.REGEXREPLACE(SalesRaw[[#This Row],[Revenue]],"[^0-9,.]",""),",","."))</f>
        <v/>
      </c>
      <c r="L316" s="1">
        <f t="array" ref="L31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1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16">
        <f>IF(COUNTIFS(INDEX(SalesRaw[Key],1):SalesRaw[[#This Row],[Key]],SalesRaw[[#This Row],[Key]])&gt;1,"dup","ok")</f>
        <v/>
      </c>
    </row>
    <row r="317">
      <c r="A317" s="1" t="n">
        <v>46739</v>
      </c>
      <c r="B317" t="inlineStr">
        <is>
          <t>East</t>
        </is>
      </c>
      <c r="C317" t="inlineStr">
        <is>
          <t>Borealis</t>
        </is>
      </c>
      <c r="D317" t="inlineStr">
        <is>
          <t>Online</t>
        </is>
      </c>
      <c r="E317" t="inlineStr">
        <is>
          <t>Rizzo</t>
        </is>
      </c>
      <c r="F317" t="n">
        <v>40</v>
      </c>
      <c r="G317" s="2" t="n">
        <v>82.47</v>
      </c>
      <c r="H317" s="2" t="n">
        <v>3298.8</v>
      </c>
      <c r="I317" s="2" t="n">
        <v>2373.45</v>
      </c>
      <c r="J317">
        <f>PROPER(TRIM(SUBSTITUTE(SalesRaw[[#This Row],[Region]],_xlfn.UNICHAR(160)," ")))</f>
        <v/>
      </c>
      <c r="K317">
        <f>IF(ISNUMBER(SalesRaw[[#This Row],[Revenue]]),SalesRaw[[#This Row],[Revenue]],_xlfn.NUMBERVALUE(_xlfn.REGEXREPLACE(SalesRaw[[#This Row],[Revenue]],"[^0-9,.]",""),",","."))</f>
        <v/>
      </c>
      <c r="L317" s="1">
        <f t="array" ref="L31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1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17">
        <f>IF(COUNTIFS(INDEX(SalesRaw[Key],1):SalesRaw[[#This Row],[Key]],SalesRaw[[#This Row],[Key]])&gt;1,"dup","ok")</f>
        <v/>
      </c>
    </row>
    <row r="318">
      <c r="A318" s="1" t="n">
        <v>46739</v>
      </c>
      <c r="B318" t="inlineStr">
        <is>
          <t>South</t>
        </is>
      </c>
      <c r="C318" t="inlineStr">
        <is>
          <t>Aurora</t>
        </is>
      </c>
      <c r="D318" t="inlineStr">
        <is>
          <t>Online</t>
        </is>
      </c>
      <c r="E318" t="inlineStr">
        <is>
          <t>Marino</t>
        </is>
      </c>
      <c r="F318" t="n">
        <v>6</v>
      </c>
      <c r="G318" s="2" t="n">
        <v>129.48</v>
      </c>
      <c r="H318" s="2" t="n">
        <v>776.88</v>
      </c>
      <c r="I318" s="2" t="n">
        <v>466.96</v>
      </c>
      <c r="J318">
        <f>PROPER(TRIM(SUBSTITUTE(SalesRaw[[#This Row],[Region]],_xlfn.UNICHAR(160)," ")))</f>
        <v/>
      </c>
      <c r="K318">
        <f>IF(ISNUMBER(SalesRaw[[#This Row],[Revenue]]),SalesRaw[[#This Row],[Revenue]],_xlfn.NUMBERVALUE(_xlfn.REGEXREPLACE(SalesRaw[[#This Row],[Revenue]],"[^0-9,.]",""),",","."))</f>
        <v/>
      </c>
      <c r="L318" s="1">
        <f t="array" ref="L318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18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18">
        <f>IF(COUNTIFS(INDEX(SalesRaw[Key],1):SalesRaw[[#This Row],[Key]],SalesRaw[[#This Row],[Key]])&gt;1,"dup","ok")</f>
        <v/>
      </c>
    </row>
    <row r="319">
      <c r="A319" t="inlineStr">
        <is>
          <t>18/12/2027</t>
        </is>
      </c>
      <c r="B319" t="inlineStr">
        <is>
          <t>East</t>
        </is>
      </c>
      <c r="C319" t="inlineStr">
        <is>
          <t>Cascade</t>
        </is>
      </c>
      <c r="D319" t="inlineStr">
        <is>
          <t>Online</t>
        </is>
      </c>
      <c r="E319" t="inlineStr">
        <is>
          <t>Marino</t>
        </is>
      </c>
      <c r="F319" t="n">
        <v>13</v>
      </c>
      <c r="G319" s="2" t="n">
        <v>225.73</v>
      </c>
      <c r="H319" s="2" t="n">
        <v>2934.49</v>
      </c>
      <c r="I319" s="2" t="n">
        <v>1671.94</v>
      </c>
      <c r="J319">
        <f>PROPER(TRIM(SUBSTITUTE(SalesRaw[[#This Row],[Region]],_xlfn.UNICHAR(160)," ")))</f>
        <v/>
      </c>
      <c r="K319">
        <f>IF(ISNUMBER(SalesRaw[[#This Row],[Revenue]]),SalesRaw[[#This Row],[Revenue]],_xlfn.NUMBERVALUE(_xlfn.REGEXREPLACE(SalesRaw[[#This Row],[Revenue]],"[^0-9,.]",""),",","."))</f>
        <v/>
      </c>
      <c r="L319" s="1">
        <f t="array" ref="L319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19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19">
        <f>IF(COUNTIFS(INDEX(SalesRaw[Key],1):SalesRaw[[#This Row],[Key]],SalesRaw[[#This Row],[Key]])&gt;1,"dup","ok")</f>
        <v/>
      </c>
    </row>
    <row r="320">
      <c r="A320" s="1" t="n">
        <v>46740</v>
      </c>
      <c r="B320" t="inlineStr">
        <is>
          <t>West</t>
        </is>
      </c>
      <c r="C320" t="inlineStr">
        <is>
          <t>Aurora</t>
        </is>
      </c>
      <c r="D320" t="inlineStr">
        <is>
          <t>Online</t>
        </is>
      </c>
      <c r="E320" t="inlineStr">
        <is>
          <t>Greco</t>
        </is>
      </c>
      <c r="F320" t="n">
        <v>47</v>
      </c>
      <c r="G320" s="2" t="n">
        <v>111.39</v>
      </c>
      <c r="H320" s="2" t="n">
        <v>5235.33</v>
      </c>
      <c r="I320" s="2" t="n">
        <v>3240.83</v>
      </c>
      <c r="J320">
        <f>PROPER(TRIM(SUBSTITUTE(SalesRaw[[#This Row],[Region]],_xlfn.UNICHAR(160)," ")))</f>
        <v/>
      </c>
      <c r="K320">
        <f>IF(ISNUMBER(SalesRaw[[#This Row],[Revenue]]),SalesRaw[[#This Row],[Revenue]],_xlfn.NUMBERVALUE(_xlfn.REGEXREPLACE(SalesRaw[[#This Row],[Revenue]],"[^0-9,.]",""),",","."))</f>
        <v/>
      </c>
      <c r="L320" s="1">
        <f t="array" ref="L320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20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20">
        <f>IF(COUNTIFS(INDEX(SalesRaw[Key],1):SalesRaw[[#This Row],[Key]],SalesRaw[[#This Row],[Key]])&gt;1,"dup","ok")</f>
        <v/>
      </c>
    </row>
    <row r="321">
      <c r="A321" s="1" t="n">
        <v>46741</v>
      </c>
      <c r="B321" t="inlineStr">
        <is>
          <t>West</t>
        </is>
      </c>
      <c r="C321" t="inlineStr">
        <is>
          <t>Cascade</t>
        </is>
      </c>
      <c r="D321" t="inlineStr">
        <is>
          <t>Wholesale</t>
        </is>
      </c>
      <c r="E321" t="inlineStr">
        <is>
          <t>Greco</t>
        </is>
      </c>
      <c r="F321" t="n">
        <v>25</v>
      </c>
      <c r="G321" s="2" t="n">
        <v>195.25</v>
      </c>
      <c r="H321" s="2" t="n">
        <v>4881.25</v>
      </c>
      <c r="I321" s="2" t="n">
        <v>2600.21</v>
      </c>
      <c r="J321">
        <f>PROPER(TRIM(SUBSTITUTE(SalesRaw[[#This Row],[Region]],_xlfn.UNICHAR(160)," ")))</f>
        <v/>
      </c>
      <c r="K321">
        <f>IF(ISNUMBER(SalesRaw[[#This Row],[Revenue]]),SalesRaw[[#This Row],[Revenue]],_xlfn.NUMBERVALUE(_xlfn.REGEXREPLACE(SalesRaw[[#This Row],[Revenue]],"[^0-9,.]",""),",","."))</f>
        <v/>
      </c>
      <c r="L321" s="1">
        <f t="array" ref="L321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21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21">
        <f>IF(COUNTIFS(INDEX(SalesRaw[Key],1):SalesRaw[[#This Row],[Key]],SalesRaw[[#This Row],[Key]])&gt;1,"dup","ok")</f>
        <v/>
      </c>
    </row>
    <row r="322">
      <c r="A322" s="1" t="n">
        <v>46744</v>
      </c>
      <c r="B322" t="inlineStr">
        <is>
          <t>West</t>
        </is>
      </c>
      <c r="C322" t="inlineStr">
        <is>
          <t>Everest</t>
        </is>
      </c>
      <c r="D322" t="inlineStr">
        <is>
          <t>Online</t>
        </is>
      </c>
      <c r="E322" t="inlineStr">
        <is>
          <t>Greco</t>
        </is>
      </c>
      <c r="F322" t="n">
        <v>59</v>
      </c>
      <c r="G322" s="2" t="n">
        <v>337.83</v>
      </c>
      <c r="H322" s="2" t="n">
        <v>19931.97</v>
      </c>
      <c r="I322" s="2" t="n">
        <v>9534.02</v>
      </c>
      <c r="J322">
        <f>PROPER(TRIM(SUBSTITUTE(SalesRaw[[#This Row],[Region]],_xlfn.UNICHAR(160)," ")))</f>
        <v/>
      </c>
      <c r="K322">
        <f>IF(ISNUMBER(SalesRaw[[#This Row],[Revenue]]),SalesRaw[[#This Row],[Revenue]],_xlfn.NUMBERVALUE(_xlfn.REGEXREPLACE(SalesRaw[[#This Row],[Revenue]],"[^0-9,.]",""),",","."))</f>
        <v/>
      </c>
      <c r="L322" s="1">
        <f t="array" ref="L322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22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22">
        <f>IF(COUNTIFS(INDEX(SalesRaw[Key],1):SalesRaw[[#This Row],[Key]],SalesRaw[[#This Row],[Key]])&gt;1,"dup","ok")</f>
        <v/>
      </c>
    </row>
    <row r="323">
      <c r="A323" s="1" t="n">
        <v>46745</v>
      </c>
      <c r="B323" t="inlineStr">
        <is>
          <t>South</t>
        </is>
      </c>
      <c r="C323" t="inlineStr">
        <is>
          <t>Delta</t>
        </is>
      </c>
      <c r="D323" t="inlineStr">
        <is>
          <t>Retail</t>
        </is>
      </c>
      <c r="E323" t="inlineStr">
        <is>
          <t>Conti</t>
        </is>
      </c>
      <c r="F323" t="n">
        <v>20</v>
      </c>
      <c r="G323" s="2" t="n">
        <v>45.42</v>
      </c>
      <c r="H323" s="2" t="n">
        <v>908.4</v>
      </c>
      <c r="I323" s="2" t="n">
        <v>716.6900000000001</v>
      </c>
      <c r="J323">
        <f>PROPER(TRIM(SUBSTITUTE(SalesRaw[[#This Row],[Region]],_xlfn.UNICHAR(160)," ")))</f>
        <v/>
      </c>
      <c r="K323">
        <f>IF(ISNUMBER(SalesRaw[[#This Row],[Revenue]]),SalesRaw[[#This Row],[Revenue]],_xlfn.NUMBERVALUE(_xlfn.REGEXREPLACE(SalesRaw[[#This Row],[Revenue]],"[^0-9,.]",""),",","."))</f>
        <v/>
      </c>
      <c r="L323" s="1">
        <f t="array" ref="L323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23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23">
        <f>IF(COUNTIFS(INDEX(SalesRaw[Key],1):SalesRaw[[#This Row],[Key]],SalesRaw[[#This Row],[Key]])&gt;1,"dup","ok")</f>
        <v/>
      </c>
    </row>
    <row r="324">
      <c r="A324" s="1" t="n">
        <v>46746</v>
      </c>
      <c r="B324" t="inlineStr">
        <is>
          <t>East</t>
        </is>
      </c>
      <c r="C324" t="inlineStr">
        <is>
          <t>Delta</t>
        </is>
      </c>
      <c r="D324" t="inlineStr">
        <is>
          <t>Retail</t>
        </is>
      </c>
      <c r="E324" t="inlineStr">
        <is>
          <t>Villa</t>
        </is>
      </c>
      <c r="F324" t="n">
        <v>29</v>
      </c>
      <c r="G324" s="2" t="n">
        <v>41.98</v>
      </c>
      <c r="H324" s="2" t="n">
        <v>1217.42</v>
      </c>
      <c r="I324" s="2" t="n">
        <v>914.63</v>
      </c>
      <c r="J324">
        <f>PROPER(TRIM(SUBSTITUTE(SalesRaw[[#This Row],[Region]],_xlfn.UNICHAR(160)," ")))</f>
        <v/>
      </c>
      <c r="K324">
        <f>IF(ISNUMBER(SalesRaw[[#This Row],[Revenue]]),SalesRaw[[#This Row],[Revenue]],_xlfn.NUMBERVALUE(_xlfn.REGEXREPLACE(SalesRaw[[#This Row],[Revenue]],"[^0-9,.]",""),",","."))</f>
        <v/>
      </c>
      <c r="L324" s="1">
        <f t="array" ref="L324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24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24">
        <f>IF(COUNTIFS(INDEX(SalesRaw[Key],1):SalesRaw[[#This Row],[Key]],SalesRaw[[#This Row],[Key]])&gt;1,"dup","ok")</f>
        <v/>
      </c>
    </row>
    <row r="325">
      <c r="A325" s="1" t="n">
        <v>46746</v>
      </c>
      <c r="B325" t="inlineStr">
        <is>
          <t>WEST</t>
        </is>
      </c>
      <c r="C325" t="inlineStr">
        <is>
          <t>Cascade</t>
        </is>
      </c>
      <c r="D325" t="inlineStr">
        <is>
          <t>Online</t>
        </is>
      </c>
      <c r="E325" t="inlineStr">
        <is>
          <t>Bianchi</t>
        </is>
      </c>
      <c r="F325" t="n">
        <v>3</v>
      </c>
      <c r="G325" s="2" t="n">
        <v>203.43</v>
      </c>
      <c r="H325" s="2" t="n">
        <v>610.29</v>
      </c>
      <c r="I325" s="2" t="n">
        <v>335.46</v>
      </c>
      <c r="J325">
        <f>PROPER(TRIM(SUBSTITUTE(SalesRaw[[#This Row],[Region]],_xlfn.UNICHAR(160)," ")))</f>
        <v/>
      </c>
      <c r="K325">
        <f>IF(ISNUMBER(SalesRaw[[#This Row],[Revenue]]),SalesRaw[[#This Row],[Revenue]],_xlfn.NUMBERVALUE(_xlfn.REGEXREPLACE(SalesRaw[[#This Row],[Revenue]],"[^0-9,.]",""),",","."))</f>
        <v/>
      </c>
      <c r="L325" s="1">
        <f t="array" ref="L325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25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25">
        <f>IF(COUNTIFS(INDEX(SalesRaw[Key],1):SalesRaw[[#This Row],[Key]],SalesRaw[[#This Row],[Key]])&gt;1,"dup","ok")</f>
        <v/>
      </c>
    </row>
    <row r="326">
      <c r="A326" t="inlineStr">
        <is>
          <t>30/12/2027</t>
        </is>
      </c>
      <c r="B326" t="inlineStr">
        <is>
          <t>East</t>
        </is>
      </c>
      <c r="C326" t="inlineStr">
        <is>
          <t>Borealis</t>
        </is>
      </c>
      <c r="D326" t="inlineStr">
        <is>
          <t>Retail</t>
        </is>
      </c>
      <c r="E326" t="inlineStr">
        <is>
          <t>Conti</t>
        </is>
      </c>
      <c r="F326" t="n">
        <v>13</v>
      </c>
      <c r="G326" s="2" t="n">
        <v>88.97</v>
      </c>
      <c r="H326" s="2" t="n">
        <v>1156.61</v>
      </c>
      <c r="I326" s="2" t="n">
        <v>792.58</v>
      </c>
      <c r="J326">
        <f>PROPER(TRIM(SUBSTITUTE(SalesRaw[[#This Row],[Region]],_xlfn.UNICHAR(160)," ")))</f>
        <v/>
      </c>
      <c r="K326">
        <f>IF(ISNUMBER(SalesRaw[[#This Row],[Revenue]]),SalesRaw[[#This Row],[Revenue]],_xlfn.NUMBERVALUE(_xlfn.REGEXREPLACE(SalesRaw[[#This Row],[Revenue]],"[^0-9,.]",""),",","."))</f>
        <v/>
      </c>
      <c r="L326" s="1">
        <f t="array" ref="L326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26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26">
        <f>IF(COUNTIFS(INDEX(SalesRaw[Key],1):SalesRaw[[#This Row],[Key]],SalesRaw[[#This Row],[Key]])&gt;1,"dup","ok")</f>
        <v/>
      </c>
    </row>
    <row r="327">
      <c r="A327" s="1" t="n">
        <v>46752</v>
      </c>
      <c r="B327" t="inlineStr">
        <is>
          <t>North</t>
        </is>
      </c>
      <c r="C327" t="inlineStr">
        <is>
          <t>Delta</t>
        </is>
      </c>
      <c r="D327" t="inlineStr">
        <is>
          <t>Online</t>
        </is>
      </c>
      <c r="E327" t="inlineStr">
        <is>
          <t>Greco</t>
        </is>
      </c>
      <c r="F327" t="n">
        <v>37</v>
      </c>
      <c r="G327" s="2" t="n">
        <v>47.41</v>
      </c>
      <c r="H327" s="2" t="n">
        <v>1754.17</v>
      </c>
      <c r="I327" s="2" t="n">
        <v>1356.12</v>
      </c>
      <c r="J327">
        <f>PROPER(TRIM(SUBSTITUTE(SalesRaw[[#This Row],[Region]],_xlfn.UNICHAR(160)," ")))</f>
        <v/>
      </c>
      <c r="K327">
        <f>IF(ISNUMBER(SalesRaw[[#This Row],[Revenue]]),SalesRaw[[#This Row],[Revenue]],_xlfn.NUMBERVALUE(_xlfn.REGEXREPLACE(SalesRaw[[#This Row],[Revenue]],"[^0-9,.]",""),",","."))</f>
        <v/>
      </c>
      <c r="L327" s="1">
        <f t="array" ref="L327">IF(ISNUMBER(SalesRaw[[#This Row],[Date]]),SalesRaw[[#This Row],[Date]],IF(_xlfn.REGEXTEST(SalesRaw[[#This Row],[Date]],"^\d{2}/\d{2}/\d{4}$"),DATE(_xlfn.REGEXEXTRACT(SalesRaw[[#This Row],[Date]],"\d{4}$"),_xlfn.REGEXEXTRACT(SalesRaw[[#This Row],[Date]],"/(\d{2})/",2),_xlfn.REGEXEXTRACT(SalesRaw[[#This Row],[Date]],"^\d{2}")),"CHECK ME"))</f>
        <v/>
      </c>
      <c r="M327">
        <f>_xlfn.TEXTJOIN("|",FALSE,SalesRaw[[#This Row],[Date_Clean]],SalesRaw[[#This Row],[Region_Clean]],SalesRaw[[#This Row],[Product]],SalesRaw[[#This Row],[Channel]],SalesRaw[[#This Row],[Salesperson]],SalesRaw[[#This Row],[Units]],SalesRaw[[#This Row],[Unit Price]],SalesRaw[[#This Row],[Revenue_Clean]],SalesRaw[[#This Row],[Cost]])</f>
        <v/>
      </c>
      <c r="N327">
        <f>IF(COUNTIFS(INDEX(SalesRaw[Key],1):SalesRaw[[#This Row],[Key]],SalesRaw[[#This Row],[Key]])&gt;1,"dup","ok")</f>
        <v/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2026-07-02T11:57:29Z</dcterms:created>
  <dcterms:modified xmlns:dcterms="http://purl.org/dc/terms/" xmlns:xsi="http://www.w3.org/2001/XMLSchema-instance" xsi:type="dcterms:W3CDTF">2026-07-03T20:49:49Z</dcterms:modified>
  <cp:lastModifiedBy>Ranieri Giardina</cp:lastModifiedBy>
</cp:coreProperties>
</file>